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pucriobr-my.sharepoint.com/personal/leandra_almeida_aluno_puc-rio_br/Documents/Documentos/PUC - Mestrado/Dissertação/Artigo_Revista/"/>
    </mc:Choice>
  </mc:AlternateContent>
  <xr:revisionPtr revIDLastSave="3" documentId="8_{6820E610-BD62-4919-9B02-58EAC2E47D18}" xr6:coauthVersionLast="47" xr6:coauthVersionMax="47" xr10:uidLastSave="{B4B799CC-2543-41FD-9A43-A130730C38DF}"/>
  <bookViews>
    <workbookView xWindow="-120" yWindow="-120" windowWidth="20730" windowHeight="11160" activeTab="3" xr2:uid="{F0FB0161-1A49-4885-B86B-6F89BBCE1AA5}"/>
  </bookViews>
  <sheets>
    <sheet name="EV15" sheetId="1" r:id="rId1"/>
    <sheet name="EV45" sheetId="5" r:id="rId2"/>
    <sheet name="EV90" sheetId="7" r:id="rId3"/>
    <sheet name="Tariff" sheetId="3" r:id="rId4"/>
    <sheet name="Lines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3" l="1"/>
  <c r="J37" i="7"/>
  <c r="J38" i="7"/>
  <c r="J39" i="7"/>
  <c r="J40" i="7"/>
  <c r="J41" i="7"/>
  <c r="J42" i="7"/>
  <c r="J43" i="7"/>
  <c r="J44" i="7"/>
  <c r="J45" i="7"/>
  <c r="J46" i="7"/>
  <c r="H37" i="7"/>
  <c r="H38" i="7"/>
  <c r="H39" i="7"/>
  <c r="H40" i="7"/>
  <c r="H41" i="7"/>
  <c r="H42" i="7"/>
  <c r="H43" i="7"/>
  <c r="H44" i="7"/>
  <c r="H45" i="7"/>
  <c r="H46" i="7"/>
  <c r="J67" i="7"/>
  <c r="J68" i="7"/>
  <c r="J69" i="7"/>
  <c r="J70" i="7"/>
  <c r="J71" i="7"/>
  <c r="H67" i="7"/>
  <c r="H68" i="7"/>
  <c r="H69" i="7"/>
  <c r="H70" i="7"/>
  <c r="H71" i="7"/>
  <c r="J66" i="7"/>
  <c r="H91" i="7"/>
  <c r="J91" i="7" s="1"/>
  <c r="H90" i="7"/>
  <c r="J90" i="7" s="1"/>
  <c r="H86" i="7"/>
  <c r="J86" i="7" s="1"/>
  <c r="H85" i="7"/>
  <c r="J85" i="7" s="1"/>
  <c r="H81" i="7"/>
  <c r="J81" i="7" s="1"/>
  <c r="H80" i="7"/>
  <c r="J80" i="7" s="1"/>
  <c r="H76" i="7"/>
  <c r="J76" i="7" s="1"/>
  <c r="H75" i="7"/>
  <c r="J75" i="7" s="1"/>
  <c r="H66" i="7"/>
  <c r="H65" i="7"/>
  <c r="J65" i="7" s="1"/>
  <c r="H61" i="7"/>
  <c r="J61" i="7" s="1"/>
  <c r="H60" i="7"/>
  <c r="J60" i="7" s="1"/>
  <c r="H56" i="7"/>
  <c r="J56" i="7" s="1"/>
  <c r="H55" i="7"/>
  <c r="J55" i="7" s="1"/>
  <c r="H51" i="7"/>
  <c r="J51" i="7" s="1"/>
  <c r="H50" i="7"/>
  <c r="J50" i="7" s="1"/>
  <c r="H36" i="7"/>
  <c r="J36" i="7" s="1"/>
  <c r="H35" i="7"/>
  <c r="J35" i="7" s="1"/>
  <c r="H34" i="7"/>
  <c r="J34" i="7" s="1"/>
  <c r="H31" i="7"/>
  <c r="J31" i="7" s="1"/>
  <c r="H30" i="7"/>
  <c r="J30" i="7" s="1"/>
  <c r="H26" i="7"/>
  <c r="J26" i="7" s="1"/>
  <c r="H25" i="7"/>
  <c r="J25" i="7" s="1"/>
  <c r="H21" i="7"/>
  <c r="J21" i="7" s="1"/>
  <c r="H20" i="7"/>
  <c r="J20" i="7" s="1"/>
  <c r="H16" i="7"/>
  <c r="J16" i="7" s="1"/>
  <c r="H15" i="7"/>
  <c r="J15" i="7" s="1"/>
  <c r="H11" i="7"/>
  <c r="J11" i="7" s="1"/>
  <c r="H10" i="7"/>
  <c r="J10" i="7" s="1"/>
  <c r="H5" i="7"/>
  <c r="J5" i="7" s="1"/>
  <c r="H4" i="7"/>
  <c r="J4" i="7" s="1"/>
  <c r="H89" i="7"/>
  <c r="J89" i="7" s="1"/>
  <c r="H88" i="7"/>
  <c r="J88" i="7" s="1"/>
  <c r="H87" i="7"/>
  <c r="J87" i="7" s="1"/>
  <c r="H84" i="7"/>
  <c r="J84" i="7" s="1"/>
  <c r="H83" i="7"/>
  <c r="J83" i="7" s="1"/>
  <c r="H82" i="7"/>
  <c r="J82" i="7" s="1"/>
  <c r="H79" i="7"/>
  <c r="J79" i="7" s="1"/>
  <c r="H78" i="7"/>
  <c r="J78" i="7" s="1"/>
  <c r="H77" i="7"/>
  <c r="J77" i="7" s="1"/>
  <c r="H74" i="7"/>
  <c r="J74" i="7" s="1"/>
  <c r="H73" i="7"/>
  <c r="J73" i="7" s="1"/>
  <c r="H72" i="7"/>
  <c r="J72" i="7" s="1"/>
  <c r="H64" i="7"/>
  <c r="J64" i="7" s="1"/>
  <c r="H63" i="7"/>
  <c r="J63" i="7" s="1"/>
  <c r="H62" i="7"/>
  <c r="J62" i="7" s="1"/>
  <c r="H59" i="7"/>
  <c r="J59" i="7" s="1"/>
  <c r="H58" i="7"/>
  <c r="J58" i="7" s="1"/>
  <c r="H57" i="7"/>
  <c r="J57" i="7" s="1"/>
  <c r="H54" i="7"/>
  <c r="J54" i="7" s="1"/>
  <c r="H53" i="7"/>
  <c r="J53" i="7" s="1"/>
  <c r="H52" i="7"/>
  <c r="J52" i="7" s="1"/>
  <c r="H49" i="7"/>
  <c r="J49" i="7" s="1"/>
  <c r="H48" i="7"/>
  <c r="J48" i="7" s="1"/>
  <c r="H47" i="7"/>
  <c r="J47" i="7" s="1"/>
  <c r="H33" i="7"/>
  <c r="J33" i="7" s="1"/>
  <c r="H32" i="7"/>
  <c r="J32" i="7" s="1"/>
  <c r="H29" i="7"/>
  <c r="J29" i="7" s="1"/>
  <c r="H28" i="7"/>
  <c r="J28" i="7" s="1"/>
  <c r="H27" i="7"/>
  <c r="J27" i="7" s="1"/>
  <c r="H24" i="7"/>
  <c r="J24" i="7" s="1"/>
  <c r="H23" i="7"/>
  <c r="J23" i="7" s="1"/>
  <c r="H22" i="7"/>
  <c r="J22" i="7" s="1"/>
  <c r="H19" i="7"/>
  <c r="J19" i="7" s="1"/>
  <c r="H18" i="7"/>
  <c r="J18" i="7" s="1"/>
  <c r="H17" i="7"/>
  <c r="J17" i="7" s="1"/>
  <c r="H14" i="7"/>
  <c r="J14" i="7" s="1"/>
  <c r="H13" i="7"/>
  <c r="J13" i="7" s="1"/>
  <c r="H12" i="7"/>
  <c r="J12" i="7" s="1"/>
  <c r="H9" i="7"/>
  <c r="J9" i="7" s="1"/>
  <c r="H8" i="7"/>
  <c r="J8" i="7" s="1"/>
  <c r="H7" i="7"/>
  <c r="J7" i="7" s="1"/>
  <c r="H6" i="7"/>
  <c r="J6" i="7" s="1"/>
  <c r="H3" i="7"/>
  <c r="J3" i="7" s="1"/>
  <c r="H2" i="7"/>
  <c r="J2" i="7" s="1"/>
  <c r="G45" i="5"/>
  <c r="I45" i="5" s="1"/>
  <c r="G44" i="5"/>
  <c r="I44" i="5" s="1"/>
  <c r="G42" i="5"/>
  <c r="I42" i="5" s="1"/>
  <c r="G41" i="5"/>
  <c r="I41" i="5" s="1"/>
  <c r="G39" i="5"/>
  <c r="I39" i="5" s="1"/>
  <c r="G38" i="5"/>
  <c r="I38" i="5" s="1"/>
  <c r="G36" i="5"/>
  <c r="I36" i="5" s="1"/>
  <c r="G35" i="5"/>
  <c r="I35" i="5" s="1"/>
  <c r="G33" i="5"/>
  <c r="I33" i="5" s="1"/>
  <c r="G32" i="5"/>
  <c r="I32" i="5" s="1"/>
  <c r="G30" i="5"/>
  <c r="I30" i="5" s="1"/>
  <c r="G29" i="5"/>
  <c r="I29" i="5" s="1"/>
  <c r="G27" i="5"/>
  <c r="I27" i="5" s="1"/>
  <c r="G26" i="5"/>
  <c r="I26" i="5" s="1"/>
  <c r="G24" i="5"/>
  <c r="I24" i="5" s="1"/>
  <c r="G23" i="5"/>
  <c r="I23" i="5" s="1"/>
  <c r="G21" i="5"/>
  <c r="I21" i="5" s="1"/>
  <c r="G20" i="5"/>
  <c r="I20" i="5" s="1"/>
  <c r="G18" i="5"/>
  <c r="I18" i="5" s="1"/>
  <c r="G17" i="5"/>
  <c r="I17" i="5" s="1"/>
  <c r="G15" i="5"/>
  <c r="I15" i="5" s="1"/>
  <c r="G14" i="5"/>
  <c r="I14" i="5" s="1"/>
  <c r="G12" i="5"/>
  <c r="I12" i="5" s="1"/>
  <c r="G11" i="5"/>
  <c r="I11" i="5" s="1"/>
  <c r="G9" i="5"/>
  <c r="I9" i="5" s="1"/>
  <c r="G8" i="5"/>
  <c r="I8" i="5" s="1"/>
  <c r="G6" i="5"/>
  <c r="I6" i="5" s="1"/>
  <c r="G5" i="5"/>
  <c r="I5" i="5" s="1"/>
  <c r="G3" i="5"/>
  <c r="I3" i="5" s="1"/>
  <c r="G2" i="5"/>
  <c r="I2" i="5" s="1"/>
  <c r="G46" i="5"/>
  <c r="I46" i="5" s="1"/>
  <c r="G43" i="5"/>
  <c r="I43" i="5" s="1"/>
  <c r="G40" i="5"/>
  <c r="I40" i="5" s="1"/>
  <c r="G37" i="5"/>
  <c r="I37" i="5" s="1"/>
  <c r="G34" i="5"/>
  <c r="I34" i="5" s="1"/>
  <c r="G31" i="5"/>
  <c r="I31" i="5" s="1"/>
  <c r="G28" i="5"/>
  <c r="I28" i="5" s="1"/>
  <c r="G25" i="5"/>
  <c r="I25" i="5" s="1"/>
  <c r="G22" i="5"/>
  <c r="I22" i="5" s="1"/>
  <c r="G19" i="5"/>
  <c r="I19" i="5" s="1"/>
  <c r="G16" i="5"/>
  <c r="I16" i="5" s="1"/>
  <c r="G13" i="5"/>
  <c r="I13" i="5" s="1"/>
  <c r="G10" i="5"/>
  <c r="I10" i="5" s="1"/>
  <c r="G7" i="5"/>
  <c r="I7" i="5" s="1"/>
  <c r="G4" i="5"/>
  <c r="I4" i="5" s="1"/>
  <c r="G3" i="1"/>
  <c r="I3" i="1" s="1"/>
  <c r="G4" i="1"/>
  <c r="I4" i="1" s="1"/>
  <c r="G5" i="1"/>
  <c r="I5" i="1" s="1"/>
  <c r="G6" i="1"/>
  <c r="I6" i="1" s="1"/>
  <c r="G7" i="1"/>
  <c r="I7" i="1" s="1"/>
  <c r="G8" i="1"/>
  <c r="I8" i="1" s="1"/>
  <c r="G9" i="1"/>
  <c r="I9" i="1" s="1"/>
  <c r="G10" i="1"/>
  <c r="I10" i="1" s="1"/>
  <c r="G11" i="1"/>
  <c r="I11" i="1" s="1"/>
  <c r="G12" i="1"/>
  <c r="I12" i="1" s="1"/>
  <c r="G13" i="1"/>
  <c r="I13" i="1" s="1"/>
  <c r="G14" i="1"/>
  <c r="I14" i="1" s="1"/>
  <c r="G15" i="1"/>
  <c r="I15" i="1" s="1"/>
  <c r="G16" i="1"/>
  <c r="I16" i="1" s="1"/>
  <c r="G2" i="1"/>
  <c r="I2" i="1" s="1"/>
  <c r="C7" i="3" l="1"/>
  <c r="D6" i="3"/>
  <c r="C6" i="3"/>
  <c r="C3" i="3" s="1"/>
  <c r="E12" i="3"/>
  <c r="D12" i="3"/>
  <c r="B15" i="3"/>
  <c r="B14" i="3"/>
  <c r="D7" i="3"/>
  <c r="D3" i="3" s="1"/>
  <c r="E14" i="3" s="1"/>
  <c r="D2" i="3"/>
  <c r="E13" i="3" l="1"/>
  <c r="D13" i="3"/>
  <c r="D14" i="3"/>
</calcChain>
</file>

<file path=xl/sharedStrings.xml><?xml version="1.0" encoding="utf-8"?>
<sst xmlns="http://schemas.openxmlformats.org/spreadsheetml/2006/main" count="83" uniqueCount="53">
  <si>
    <t>EV</t>
  </si>
  <si>
    <t>Hora Final</t>
  </si>
  <si>
    <t>R$/kWh</t>
  </si>
  <si>
    <t>kV</t>
  </si>
  <si>
    <t xml:space="preserve"> (R$/kWh)</t>
  </si>
  <si>
    <t>sw1</t>
  </si>
  <si>
    <t>sw2</t>
  </si>
  <si>
    <t>sw3</t>
  </si>
  <si>
    <t>sw4</t>
  </si>
  <si>
    <t>sw5</t>
  </si>
  <si>
    <t>sw6</t>
  </si>
  <si>
    <t>sw7</t>
  </si>
  <si>
    <t>sw8</t>
  </si>
  <si>
    <t>Bus</t>
  </si>
  <si>
    <t>LV (V)</t>
  </si>
  <si>
    <t>MV (kV)</t>
  </si>
  <si>
    <t>Phase</t>
  </si>
  <si>
    <t>Cap (kW)</t>
  </si>
  <si>
    <t>Cap (A)</t>
  </si>
  <si>
    <t>Energy (kWh)</t>
  </si>
  <si>
    <t>Energy  (Ah)</t>
  </si>
  <si>
    <t>Initial Charge</t>
  </si>
  <si>
    <t xml:space="preserve"> Final Charge</t>
  </si>
  <si>
    <t>Initial Time</t>
  </si>
  <si>
    <t>Line</t>
  </si>
  <si>
    <t>Number of Phases</t>
  </si>
  <si>
    <t>from</t>
  </si>
  <si>
    <t>to</t>
  </si>
  <si>
    <t>Unitary Cost</t>
  </si>
  <si>
    <t>Capacity  (A)</t>
  </si>
  <si>
    <t>Current Base  (A)</t>
  </si>
  <si>
    <t>Voltage</t>
  </si>
  <si>
    <t>MV(Delta)</t>
  </si>
  <si>
    <t>LV(y)</t>
  </si>
  <si>
    <t>Tariff</t>
  </si>
  <si>
    <t>Peak</t>
  </si>
  <si>
    <t>Off-Peak</t>
  </si>
  <si>
    <t>R$/Ah (High)</t>
  </si>
  <si>
    <t>R$/Ah (Low)</t>
  </si>
  <si>
    <t>I_high (Ah) =&gt;(1kWh)</t>
  </si>
  <si>
    <t>I_low (Ah)=&gt;(1kWh)</t>
  </si>
  <si>
    <t>Example</t>
  </si>
  <si>
    <t>Data</t>
  </si>
  <si>
    <t>Result</t>
  </si>
  <si>
    <t>Cost</t>
  </si>
  <si>
    <t xml:space="preserve"> (R$/Ah) - high</t>
  </si>
  <si>
    <t>(R$/Ah) - low</t>
  </si>
  <si>
    <t>Power (kW)</t>
  </si>
  <si>
    <t>V_high(kV)</t>
  </si>
  <si>
    <t>V_low(kV)</t>
  </si>
  <si>
    <t>I_high</t>
  </si>
  <si>
    <t>I_low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</si>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</sst>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0.0000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8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31D9E-F601-4139-BC45-E66F25EA44D6}">
  <dimension ref="A1:Q76"/>
  <sheetViews>
    <sheetView workbookViewId="0">
      <selection sqref="A1:M1"/>
    </sheetView>
  </sheetViews>
  <sheetFormatPr defaultRowHeight="15" x14ac:dyDescent="0.25"/>
  <cols>
    <col min="1" max="1" width="16.7109375" bestFit="1" customWidth="1"/>
    <col min="2" max="2" width="9.85546875" bestFit="1" customWidth="1"/>
    <col min="3" max="3" width="9.85546875" customWidth="1"/>
    <col min="6" max="6" width="13.5703125" bestFit="1" customWidth="1"/>
    <col min="7" max="7" width="19.42578125" customWidth="1"/>
    <col min="8" max="8" width="12.5703125" bestFit="1" customWidth="1"/>
    <col min="9" max="9" width="12.5703125" customWidth="1"/>
    <col min="10" max="10" width="12.140625" bestFit="1" customWidth="1"/>
    <col min="11" max="11" width="11" bestFit="1" customWidth="1"/>
    <col min="12" max="12" width="11.28515625" bestFit="1" customWidth="1"/>
    <col min="13" max="13" width="10.140625" bestFit="1" customWidth="1"/>
    <col min="14" max="14" width="12.42578125" bestFit="1" customWidth="1"/>
    <col min="15" max="15" width="16.7109375" bestFit="1" customWidth="1"/>
    <col min="16" max="16" width="10.85546875" bestFit="1" customWidth="1"/>
    <col min="17" max="17" width="9.42578125" bestFit="1" customWidth="1"/>
  </cols>
  <sheetData>
    <row r="1" spans="1:17" x14ac:dyDescent="0.25">
      <c r="A1" s="1" t="s">
        <v>0</v>
      </c>
      <c r="B1" s="1" t="s">
        <v>14</v>
      </c>
      <c r="C1" s="1" t="s">
        <v>15</v>
      </c>
      <c r="D1" t="s">
        <v>13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  <c r="K1" t="s">
        <v>22</v>
      </c>
      <c r="L1" t="s">
        <v>23</v>
      </c>
      <c r="M1" t="s">
        <v>22</v>
      </c>
      <c r="O1" s="1"/>
      <c r="P1" s="1"/>
      <c r="Q1" s="1"/>
    </row>
    <row r="2" spans="1:17" x14ac:dyDescent="0.25">
      <c r="A2" s="1">
        <v>1</v>
      </c>
      <c r="B2" s="1">
        <v>220</v>
      </c>
      <c r="C2" s="1">
        <v>2.4</v>
      </c>
      <c r="D2" s="1">
        <v>7</v>
      </c>
      <c r="E2" s="1">
        <v>1</v>
      </c>
      <c r="F2" s="1">
        <v>6.6</v>
      </c>
      <c r="G2" s="1">
        <f t="shared" ref="G2:G16" si="0">(F2/(SQRT(3)*B2))*1000</f>
        <v>17.320508075688775</v>
      </c>
      <c r="H2" s="1">
        <v>38</v>
      </c>
      <c r="I2" s="1">
        <f t="shared" ref="I2:I16" si="1">G2*H2/F2</f>
        <v>99.724137405480832</v>
      </c>
      <c r="J2" s="2">
        <v>0.2</v>
      </c>
      <c r="K2" s="2">
        <v>0.9</v>
      </c>
      <c r="L2" s="1">
        <v>17</v>
      </c>
      <c r="M2" s="1">
        <v>23</v>
      </c>
      <c r="N2" s="1"/>
      <c r="O2" s="1"/>
      <c r="P2" s="1"/>
      <c r="Q2" s="1"/>
    </row>
    <row r="3" spans="1:17" x14ac:dyDescent="0.25">
      <c r="A3" s="1">
        <v>2</v>
      </c>
      <c r="B3" s="1">
        <v>220</v>
      </c>
      <c r="C3" s="1">
        <v>2.4</v>
      </c>
      <c r="D3" s="1">
        <v>9</v>
      </c>
      <c r="E3" s="1">
        <v>1</v>
      </c>
      <c r="F3" s="1">
        <v>6.6</v>
      </c>
      <c r="G3" s="1">
        <f t="shared" si="0"/>
        <v>17.320508075688775</v>
      </c>
      <c r="H3" s="1">
        <v>38</v>
      </c>
      <c r="I3" s="1">
        <f t="shared" si="1"/>
        <v>99.724137405480832</v>
      </c>
      <c r="J3" s="2">
        <v>0.2</v>
      </c>
      <c r="K3" s="2">
        <v>0.9</v>
      </c>
      <c r="L3" s="1">
        <v>17</v>
      </c>
      <c r="M3" s="1">
        <v>23</v>
      </c>
      <c r="O3" s="1"/>
      <c r="P3" s="8"/>
      <c r="Q3" s="8"/>
    </row>
    <row r="4" spans="1:17" x14ac:dyDescent="0.25">
      <c r="A4" s="1">
        <v>3</v>
      </c>
      <c r="B4" s="1">
        <v>220</v>
      </c>
      <c r="C4" s="1">
        <v>2.4</v>
      </c>
      <c r="D4" s="1">
        <v>10</v>
      </c>
      <c r="E4" s="1">
        <v>1</v>
      </c>
      <c r="F4" s="1">
        <v>6.6</v>
      </c>
      <c r="G4" s="1">
        <f t="shared" si="0"/>
        <v>17.320508075688775</v>
      </c>
      <c r="H4" s="1">
        <v>38</v>
      </c>
      <c r="I4" s="1">
        <f t="shared" si="1"/>
        <v>99.724137405480832</v>
      </c>
      <c r="J4" s="2">
        <v>0.2</v>
      </c>
      <c r="K4" s="2">
        <v>0.9</v>
      </c>
      <c r="L4" s="1">
        <v>17</v>
      </c>
      <c r="M4" s="1">
        <v>23</v>
      </c>
    </row>
    <row r="5" spans="1:17" x14ac:dyDescent="0.25">
      <c r="A5" s="1">
        <v>4</v>
      </c>
      <c r="B5" s="1">
        <v>220</v>
      </c>
      <c r="C5" s="1">
        <v>2.4</v>
      </c>
      <c r="D5" s="1">
        <v>28</v>
      </c>
      <c r="E5" s="1">
        <v>1</v>
      </c>
      <c r="F5" s="1">
        <v>6.6</v>
      </c>
      <c r="G5" s="1">
        <f t="shared" si="0"/>
        <v>17.320508075688775</v>
      </c>
      <c r="H5" s="1">
        <v>38</v>
      </c>
      <c r="I5" s="1">
        <f t="shared" si="1"/>
        <v>99.724137405480832</v>
      </c>
      <c r="J5" s="2">
        <v>0.2</v>
      </c>
      <c r="K5" s="2">
        <v>0.9</v>
      </c>
      <c r="L5" s="1">
        <v>17</v>
      </c>
      <c r="M5" s="1">
        <v>23</v>
      </c>
      <c r="O5" s="1"/>
      <c r="P5" s="1"/>
      <c r="Q5" s="1"/>
    </row>
    <row r="6" spans="1:17" x14ac:dyDescent="0.25">
      <c r="A6" s="1">
        <v>5</v>
      </c>
      <c r="B6" s="1">
        <v>220</v>
      </c>
      <c r="C6" s="1">
        <v>2.4</v>
      </c>
      <c r="D6" s="1">
        <v>33</v>
      </c>
      <c r="E6" s="1">
        <v>1</v>
      </c>
      <c r="F6" s="1">
        <v>6.6</v>
      </c>
      <c r="G6" s="1">
        <f t="shared" si="0"/>
        <v>17.320508075688775</v>
      </c>
      <c r="H6" s="1">
        <v>38</v>
      </c>
      <c r="I6" s="1">
        <f t="shared" si="1"/>
        <v>99.724137405480832</v>
      </c>
      <c r="J6" s="2">
        <v>0.2</v>
      </c>
      <c r="K6" s="2">
        <v>0.9</v>
      </c>
      <c r="L6" s="1">
        <v>17</v>
      </c>
      <c r="M6" s="1">
        <v>23</v>
      </c>
      <c r="O6" s="1"/>
      <c r="P6" s="1"/>
      <c r="Q6" s="1"/>
    </row>
    <row r="7" spans="1:17" x14ac:dyDescent="0.25">
      <c r="A7" s="1">
        <v>6</v>
      </c>
      <c r="B7" s="1">
        <v>220</v>
      </c>
      <c r="C7" s="1">
        <v>2.4</v>
      </c>
      <c r="D7" s="1">
        <v>35</v>
      </c>
      <c r="E7" s="1">
        <v>1</v>
      </c>
      <c r="F7" s="1">
        <v>6.6</v>
      </c>
      <c r="G7" s="1">
        <f t="shared" si="0"/>
        <v>17.320508075688775</v>
      </c>
      <c r="H7" s="1">
        <v>38</v>
      </c>
      <c r="I7" s="1">
        <f t="shared" si="1"/>
        <v>99.724137405480832</v>
      </c>
      <c r="J7" s="2">
        <v>0.2</v>
      </c>
      <c r="K7" s="2">
        <v>0.9</v>
      </c>
      <c r="L7" s="1">
        <v>17</v>
      </c>
      <c r="M7" s="1">
        <v>23</v>
      </c>
      <c r="O7" s="1"/>
      <c r="P7" s="1"/>
      <c r="Q7" s="1"/>
    </row>
    <row r="8" spans="1:17" x14ac:dyDescent="0.25">
      <c r="A8" s="1">
        <v>7</v>
      </c>
      <c r="B8" s="1">
        <v>220</v>
      </c>
      <c r="C8" s="1">
        <v>2.4</v>
      </c>
      <c r="D8" s="1">
        <v>42</v>
      </c>
      <c r="E8" s="1">
        <v>1</v>
      </c>
      <c r="F8" s="1">
        <v>6.6</v>
      </c>
      <c r="G8" s="1">
        <f t="shared" si="0"/>
        <v>17.320508075688775</v>
      </c>
      <c r="H8" s="1">
        <v>38</v>
      </c>
      <c r="I8" s="1">
        <f t="shared" si="1"/>
        <v>99.724137405480832</v>
      </c>
      <c r="J8" s="2">
        <v>0.2</v>
      </c>
      <c r="K8" s="2">
        <v>0.9</v>
      </c>
      <c r="L8" s="1">
        <v>17</v>
      </c>
      <c r="M8" s="1">
        <v>23</v>
      </c>
    </row>
    <row r="9" spans="1:17" x14ac:dyDescent="0.25">
      <c r="A9" s="1">
        <v>8</v>
      </c>
      <c r="B9" s="1">
        <v>220</v>
      </c>
      <c r="C9" s="1">
        <v>2.4</v>
      </c>
      <c r="D9" s="1">
        <v>60</v>
      </c>
      <c r="E9" s="1">
        <v>1</v>
      </c>
      <c r="F9" s="1">
        <v>6.6</v>
      </c>
      <c r="G9" s="1">
        <f t="shared" si="0"/>
        <v>17.320508075688775</v>
      </c>
      <c r="H9" s="1">
        <v>38</v>
      </c>
      <c r="I9" s="1">
        <f t="shared" si="1"/>
        <v>99.724137405480832</v>
      </c>
      <c r="J9" s="2">
        <v>0.2</v>
      </c>
      <c r="K9" s="2">
        <v>0.9</v>
      </c>
      <c r="L9" s="1">
        <v>17</v>
      </c>
      <c r="M9" s="1">
        <v>23</v>
      </c>
    </row>
    <row r="10" spans="1:17" x14ac:dyDescent="0.25">
      <c r="A10" s="1">
        <v>9</v>
      </c>
      <c r="B10" s="1">
        <v>220</v>
      </c>
      <c r="C10" s="1">
        <v>2.4</v>
      </c>
      <c r="D10" s="1">
        <v>65</v>
      </c>
      <c r="E10" s="1">
        <v>1</v>
      </c>
      <c r="F10" s="1">
        <v>6.6</v>
      </c>
      <c r="G10" s="1">
        <f t="shared" si="0"/>
        <v>17.320508075688775</v>
      </c>
      <c r="H10" s="1">
        <v>38</v>
      </c>
      <c r="I10" s="1">
        <f t="shared" si="1"/>
        <v>99.724137405480832</v>
      </c>
      <c r="J10" s="2">
        <v>0.2</v>
      </c>
      <c r="K10" s="2">
        <v>0.9</v>
      </c>
      <c r="L10" s="1">
        <v>17</v>
      </c>
      <c r="M10" s="1">
        <v>23</v>
      </c>
    </row>
    <row r="11" spans="1:17" x14ac:dyDescent="0.25">
      <c r="A11" s="1">
        <v>10</v>
      </c>
      <c r="B11" s="1">
        <v>220</v>
      </c>
      <c r="C11" s="1">
        <v>2.4</v>
      </c>
      <c r="D11" s="1">
        <v>69</v>
      </c>
      <c r="E11" s="1">
        <v>1</v>
      </c>
      <c r="F11" s="1">
        <v>6.6</v>
      </c>
      <c r="G11" s="1">
        <f t="shared" si="0"/>
        <v>17.320508075688775</v>
      </c>
      <c r="H11" s="1">
        <v>38</v>
      </c>
      <c r="I11" s="1">
        <f t="shared" si="1"/>
        <v>99.724137405480832</v>
      </c>
      <c r="J11" s="2">
        <v>0.2</v>
      </c>
      <c r="K11" s="2">
        <v>0.9</v>
      </c>
      <c r="L11" s="1">
        <v>17</v>
      </c>
      <c r="M11" s="1">
        <v>23</v>
      </c>
    </row>
    <row r="12" spans="1:17" x14ac:dyDescent="0.25">
      <c r="A12" s="1">
        <v>11</v>
      </c>
      <c r="B12" s="1">
        <v>220</v>
      </c>
      <c r="C12" s="1">
        <v>2.4</v>
      </c>
      <c r="D12" s="1">
        <v>70</v>
      </c>
      <c r="E12" s="1">
        <v>1</v>
      </c>
      <c r="F12" s="1">
        <v>6.6</v>
      </c>
      <c r="G12" s="1">
        <f t="shared" si="0"/>
        <v>17.320508075688775</v>
      </c>
      <c r="H12" s="1">
        <v>38</v>
      </c>
      <c r="I12" s="1">
        <f t="shared" si="1"/>
        <v>99.724137405480832</v>
      </c>
      <c r="J12" s="2">
        <v>0.2</v>
      </c>
      <c r="K12" s="2">
        <v>0.9</v>
      </c>
      <c r="L12" s="1">
        <v>17</v>
      </c>
      <c r="M12" s="1">
        <v>23</v>
      </c>
    </row>
    <row r="13" spans="1:17" x14ac:dyDescent="0.25">
      <c r="A13" s="1">
        <v>12</v>
      </c>
      <c r="B13" s="1">
        <v>220</v>
      </c>
      <c r="C13" s="1">
        <v>2.4</v>
      </c>
      <c r="D13" s="1">
        <v>76</v>
      </c>
      <c r="E13" s="1">
        <v>1</v>
      </c>
      <c r="F13" s="1">
        <v>6.6</v>
      </c>
      <c r="G13" s="1">
        <f t="shared" si="0"/>
        <v>17.320508075688775</v>
      </c>
      <c r="H13" s="1">
        <v>38</v>
      </c>
      <c r="I13" s="1">
        <f t="shared" si="1"/>
        <v>99.724137405480832</v>
      </c>
      <c r="J13" s="2">
        <v>0.2</v>
      </c>
      <c r="K13" s="2">
        <v>0.9</v>
      </c>
      <c r="L13" s="1">
        <v>17</v>
      </c>
      <c r="M13" s="1">
        <v>23</v>
      </c>
    </row>
    <row r="14" spans="1:17" x14ac:dyDescent="0.25">
      <c r="A14" s="1">
        <v>13</v>
      </c>
      <c r="B14" s="1">
        <v>220</v>
      </c>
      <c r="C14" s="1">
        <v>2.4</v>
      </c>
      <c r="D14" s="1">
        <v>88</v>
      </c>
      <c r="E14" s="1">
        <v>1</v>
      </c>
      <c r="F14" s="1">
        <v>6.6</v>
      </c>
      <c r="G14" s="1">
        <f t="shared" si="0"/>
        <v>17.320508075688775</v>
      </c>
      <c r="H14" s="1">
        <v>38</v>
      </c>
      <c r="I14" s="1">
        <f t="shared" si="1"/>
        <v>99.724137405480832</v>
      </c>
      <c r="J14" s="2">
        <v>0.2</v>
      </c>
      <c r="K14" s="2">
        <v>0.9</v>
      </c>
      <c r="L14" s="1">
        <v>17</v>
      </c>
      <c r="M14" s="1">
        <v>23</v>
      </c>
    </row>
    <row r="15" spans="1:17" x14ac:dyDescent="0.25">
      <c r="A15" s="1">
        <v>14</v>
      </c>
      <c r="B15" s="1">
        <v>220</v>
      </c>
      <c r="C15" s="1">
        <v>2.4</v>
      </c>
      <c r="D15" s="1">
        <v>113</v>
      </c>
      <c r="E15" s="1">
        <v>1</v>
      </c>
      <c r="F15" s="1">
        <v>6.6</v>
      </c>
      <c r="G15" s="1">
        <f t="shared" si="0"/>
        <v>17.320508075688775</v>
      </c>
      <c r="H15" s="1">
        <v>38</v>
      </c>
      <c r="I15" s="1">
        <f t="shared" si="1"/>
        <v>99.724137405480832</v>
      </c>
      <c r="J15" s="2">
        <v>0.2</v>
      </c>
      <c r="K15" s="2">
        <v>0.9</v>
      </c>
      <c r="L15" s="1">
        <v>17</v>
      </c>
      <c r="M15" s="1">
        <v>23</v>
      </c>
    </row>
    <row r="16" spans="1:17" x14ac:dyDescent="0.25">
      <c r="A16" s="1">
        <v>15</v>
      </c>
      <c r="B16" s="1">
        <v>220</v>
      </c>
      <c r="C16" s="1">
        <v>2.4</v>
      </c>
      <c r="D16" s="1">
        <v>114</v>
      </c>
      <c r="E16" s="1">
        <v>1</v>
      </c>
      <c r="F16" s="1">
        <v>6.6</v>
      </c>
      <c r="G16" s="1">
        <f t="shared" si="0"/>
        <v>17.320508075688775</v>
      </c>
      <c r="H16" s="1">
        <v>38</v>
      </c>
      <c r="I16" s="1">
        <f t="shared" si="1"/>
        <v>99.724137405480832</v>
      </c>
      <c r="J16" s="2">
        <v>0.2</v>
      </c>
      <c r="K16" s="2">
        <v>0.9</v>
      </c>
      <c r="L16" s="1">
        <v>17</v>
      </c>
      <c r="M16" s="1">
        <v>23</v>
      </c>
    </row>
    <row r="17" spans="1:13" x14ac:dyDescent="0.25">
      <c r="A17" s="1"/>
      <c r="B17" s="1"/>
      <c r="C17" s="1"/>
      <c r="D17" s="1"/>
      <c r="E17" s="1"/>
      <c r="F17" s="1"/>
      <c r="G17" s="1"/>
      <c r="H17" s="1"/>
      <c r="I17" s="1"/>
      <c r="J17" s="2"/>
      <c r="K17" s="2"/>
      <c r="L17" s="1"/>
      <c r="M17" s="1"/>
    </row>
    <row r="18" spans="1:13" x14ac:dyDescent="0.25">
      <c r="A18" s="1"/>
    </row>
    <row r="19" spans="1:13" x14ac:dyDescent="0.25">
      <c r="A19" s="1"/>
    </row>
    <row r="20" spans="1:13" x14ac:dyDescent="0.25">
      <c r="A20" s="1"/>
    </row>
    <row r="21" spans="1:13" x14ac:dyDescent="0.25">
      <c r="A21" s="1"/>
    </row>
    <row r="22" spans="1:13" x14ac:dyDescent="0.25">
      <c r="A22" s="1"/>
    </row>
    <row r="23" spans="1:13" x14ac:dyDescent="0.25">
      <c r="A23" s="1"/>
    </row>
    <row r="24" spans="1:13" x14ac:dyDescent="0.25">
      <c r="A24" s="1"/>
    </row>
    <row r="25" spans="1:13" x14ac:dyDescent="0.25">
      <c r="A25" s="1"/>
    </row>
    <row r="26" spans="1:13" x14ac:dyDescent="0.25">
      <c r="A26" s="1"/>
    </row>
    <row r="27" spans="1:13" x14ac:dyDescent="0.25">
      <c r="A27" s="1"/>
    </row>
    <row r="28" spans="1:13" x14ac:dyDescent="0.25">
      <c r="A28" s="1"/>
    </row>
    <row r="29" spans="1:13" x14ac:dyDescent="0.25">
      <c r="A29" s="1"/>
    </row>
    <row r="30" spans="1:13" x14ac:dyDescent="0.25">
      <c r="A30" s="1"/>
    </row>
    <row r="31" spans="1:13" x14ac:dyDescent="0.25">
      <c r="A31" s="1"/>
    </row>
    <row r="32" spans="1:13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  <row r="41" spans="1:1" x14ac:dyDescent="0.25">
      <c r="A41" s="1"/>
    </row>
    <row r="42" spans="1:1" x14ac:dyDescent="0.25">
      <c r="A42" s="1"/>
    </row>
    <row r="43" spans="1:1" x14ac:dyDescent="0.25">
      <c r="A43" s="1"/>
    </row>
    <row r="44" spans="1:1" x14ac:dyDescent="0.25">
      <c r="A44" s="1"/>
    </row>
    <row r="45" spans="1:1" x14ac:dyDescent="0.25">
      <c r="A45" s="1"/>
    </row>
    <row r="46" spans="1:1" x14ac:dyDescent="0.25">
      <c r="A46" s="1"/>
    </row>
    <row r="47" spans="1:1" x14ac:dyDescent="0.25">
      <c r="A47" s="1"/>
    </row>
    <row r="48" spans="1:1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  <row r="69" spans="1:1" x14ac:dyDescent="0.25">
      <c r="A69" s="1"/>
    </row>
    <row r="70" spans="1:1" x14ac:dyDescent="0.25">
      <c r="A70" s="1"/>
    </row>
    <row r="71" spans="1:1" x14ac:dyDescent="0.25">
      <c r="A71" s="1"/>
    </row>
    <row r="72" spans="1:1" x14ac:dyDescent="0.25">
      <c r="A72" s="1"/>
    </row>
    <row r="73" spans="1:1" x14ac:dyDescent="0.25">
      <c r="A73" s="1"/>
    </row>
    <row r="74" spans="1:1" x14ac:dyDescent="0.25">
      <c r="A74" s="1"/>
    </row>
    <row r="75" spans="1:1" x14ac:dyDescent="0.25">
      <c r="A75" s="1"/>
    </row>
    <row r="76" spans="1:1" x14ac:dyDescent="0.25">
      <c r="A76" s="1"/>
    </row>
  </sheetData>
  <mergeCells count="1">
    <mergeCell ref="P3:Q3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D88C6-28B9-4CBF-A626-48C2FFDE567A}">
  <dimension ref="A1:M46"/>
  <sheetViews>
    <sheetView workbookViewId="0">
      <selection sqref="A1:M1"/>
    </sheetView>
  </sheetViews>
  <sheetFormatPr defaultRowHeight="15" x14ac:dyDescent="0.25"/>
  <sheetData>
    <row r="1" spans="1:13" x14ac:dyDescent="0.25">
      <c r="A1" s="1" t="s">
        <v>0</v>
      </c>
      <c r="B1" s="1" t="s">
        <v>14</v>
      </c>
      <c r="C1" s="1" t="s">
        <v>15</v>
      </c>
      <c r="D1" t="s">
        <v>13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  <c r="K1" t="s">
        <v>22</v>
      </c>
      <c r="L1" t="s">
        <v>23</v>
      </c>
      <c r="M1" t="s">
        <v>22</v>
      </c>
    </row>
    <row r="2" spans="1:13" x14ac:dyDescent="0.25">
      <c r="A2" s="1">
        <v>1</v>
      </c>
      <c r="B2" s="1">
        <v>220</v>
      </c>
      <c r="C2" s="1">
        <v>2.4</v>
      </c>
      <c r="D2" s="1">
        <v>7</v>
      </c>
      <c r="E2" s="1">
        <v>1</v>
      </c>
      <c r="F2" s="1">
        <v>6.6</v>
      </c>
      <c r="G2" s="1">
        <f t="shared" ref="G2:G46" si="0">(F2/(SQRT(3)*B2))*1000</f>
        <v>17.320508075688775</v>
      </c>
      <c r="H2" s="1">
        <v>38</v>
      </c>
      <c r="I2" s="1">
        <f t="shared" ref="I2:I46" si="1">G2*H2/F2</f>
        <v>99.724137405480832</v>
      </c>
      <c r="J2" s="2">
        <v>0.2</v>
      </c>
      <c r="K2" s="2">
        <v>0.9</v>
      </c>
      <c r="L2" s="1">
        <v>17</v>
      </c>
      <c r="M2" s="1">
        <v>23</v>
      </c>
    </row>
    <row r="3" spans="1:13" x14ac:dyDescent="0.25">
      <c r="A3" s="1">
        <v>2</v>
      </c>
      <c r="B3" s="1">
        <v>220</v>
      </c>
      <c r="C3" s="1">
        <v>2.4</v>
      </c>
      <c r="D3" s="1">
        <v>7</v>
      </c>
      <c r="E3" s="1">
        <v>1</v>
      </c>
      <c r="F3" s="1">
        <v>6.6</v>
      </c>
      <c r="G3" s="1">
        <f t="shared" si="0"/>
        <v>17.320508075688775</v>
      </c>
      <c r="H3" s="1">
        <v>38</v>
      </c>
      <c r="I3" s="1">
        <f t="shared" si="1"/>
        <v>99.724137405480832</v>
      </c>
      <c r="J3" s="2">
        <v>0.2</v>
      </c>
      <c r="K3" s="2">
        <v>0.9</v>
      </c>
      <c r="L3" s="1">
        <v>17</v>
      </c>
      <c r="M3" s="1">
        <v>23</v>
      </c>
    </row>
    <row r="4" spans="1:13" x14ac:dyDescent="0.25">
      <c r="A4" s="1">
        <v>3</v>
      </c>
      <c r="B4" s="1">
        <v>220</v>
      </c>
      <c r="C4" s="1">
        <v>2.4</v>
      </c>
      <c r="D4" s="1">
        <v>7</v>
      </c>
      <c r="E4" s="1">
        <v>1</v>
      </c>
      <c r="F4" s="1">
        <v>6.6</v>
      </c>
      <c r="G4" s="1">
        <f t="shared" si="0"/>
        <v>17.320508075688775</v>
      </c>
      <c r="H4" s="1">
        <v>38</v>
      </c>
      <c r="I4" s="1">
        <f t="shared" si="1"/>
        <v>99.724137405480832</v>
      </c>
      <c r="J4" s="2">
        <v>0.2</v>
      </c>
      <c r="K4" s="2">
        <v>0.9</v>
      </c>
      <c r="L4" s="1">
        <v>17</v>
      </c>
      <c r="M4" s="1">
        <v>23</v>
      </c>
    </row>
    <row r="5" spans="1:13" x14ac:dyDescent="0.25">
      <c r="A5" s="1">
        <v>4</v>
      </c>
      <c r="B5" s="1">
        <v>220</v>
      </c>
      <c r="C5" s="1">
        <v>2.4</v>
      </c>
      <c r="D5" s="1">
        <v>9</v>
      </c>
      <c r="E5" s="1">
        <v>1</v>
      </c>
      <c r="F5" s="1">
        <v>6.6</v>
      </c>
      <c r="G5" s="1">
        <f t="shared" si="0"/>
        <v>17.320508075688775</v>
      </c>
      <c r="H5" s="1">
        <v>38</v>
      </c>
      <c r="I5" s="1">
        <f t="shared" si="1"/>
        <v>99.724137405480832</v>
      </c>
      <c r="J5" s="2">
        <v>0.2</v>
      </c>
      <c r="K5" s="2">
        <v>0.9</v>
      </c>
      <c r="L5" s="1">
        <v>17</v>
      </c>
      <c r="M5" s="1">
        <v>23</v>
      </c>
    </row>
    <row r="6" spans="1:13" x14ac:dyDescent="0.25">
      <c r="A6" s="1">
        <v>5</v>
      </c>
      <c r="B6" s="1">
        <v>220</v>
      </c>
      <c r="C6" s="1">
        <v>2.4</v>
      </c>
      <c r="D6" s="1">
        <v>9</v>
      </c>
      <c r="E6" s="1">
        <v>1</v>
      </c>
      <c r="F6" s="1">
        <v>6.6</v>
      </c>
      <c r="G6" s="1">
        <f t="shared" si="0"/>
        <v>17.320508075688775</v>
      </c>
      <c r="H6" s="1">
        <v>38</v>
      </c>
      <c r="I6" s="1">
        <f t="shared" si="1"/>
        <v>99.724137405480832</v>
      </c>
      <c r="J6" s="2">
        <v>0.2</v>
      </c>
      <c r="K6" s="2">
        <v>0.9</v>
      </c>
      <c r="L6" s="1">
        <v>17</v>
      </c>
      <c r="M6" s="1">
        <v>23</v>
      </c>
    </row>
    <row r="7" spans="1:13" x14ac:dyDescent="0.25">
      <c r="A7" s="1">
        <v>6</v>
      </c>
      <c r="B7" s="1">
        <v>220</v>
      </c>
      <c r="C7" s="1">
        <v>2.4</v>
      </c>
      <c r="D7" s="1">
        <v>9</v>
      </c>
      <c r="E7" s="1">
        <v>1</v>
      </c>
      <c r="F7" s="1">
        <v>6.6</v>
      </c>
      <c r="G7" s="1">
        <f t="shared" si="0"/>
        <v>17.320508075688775</v>
      </c>
      <c r="H7" s="1">
        <v>38</v>
      </c>
      <c r="I7" s="1">
        <f t="shared" si="1"/>
        <v>99.724137405480832</v>
      </c>
      <c r="J7" s="2">
        <v>0.2</v>
      </c>
      <c r="K7" s="2">
        <v>0.9</v>
      </c>
      <c r="L7" s="1">
        <v>17</v>
      </c>
      <c r="M7" s="1">
        <v>23</v>
      </c>
    </row>
    <row r="8" spans="1:13" x14ac:dyDescent="0.25">
      <c r="A8" s="1">
        <v>7</v>
      </c>
      <c r="B8" s="1">
        <v>220</v>
      </c>
      <c r="C8" s="1">
        <v>2.4</v>
      </c>
      <c r="D8" s="1">
        <v>10</v>
      </c>
      <c r="E8" s="1">
        <v>1</v>
      </c>
      <c r="F8" s="1">
        <v>6.6</v>
      </c>
      <c r="G8" s="1">
        <f t="shared" si="0"/>
        <v>17.320508075688775</v>
      </c>
      <c r="H8" s="1">
        <v>38</v>
      </c>
      <c r="I8" s="1">
        <f t="shared" si="1"/>
        <v>99.724137405480832</v>
      </c>
      <c r="J8" s="2">
        <v>0.2</v>
      </c>
      <c r="K8" s="2">
        <v>0.9</v>
      </c>
      <c r="L8" s="1">
        <v>17</v>
      </c>
      <c r="M8" s="1">
        <v>23</v>
      </c>
    </row>
    <row r="9" spans="1:13" x14ac:dyDescent="0.25">
      <c r="A9" s="1">
        <v>8</v>
      </c>
      <c r="B9" s="1">
        <v>220</v>
      </c>
      <c r="C9" s="1">
        <v>2.4</v>
      </c>
      <c r="D9" s="1">
        <v>10</v>
      </c>
      <c r="E9" s="1">
        <v>1</v>
      </c>
      <c r="F9" s="1">
        <v>6.6</v>
      </c>
      <c r="G9" s="1">
        <f t="shared" si="0"/>
        <v>17.320508075688775</v>
      </c>
      <c r="H9" s="1">
        <v>38</v>
      </c>
      <c r="I9" s="1">
        <f t="shared" si="1"/>
        <v>99.724137405480832</v>
      </c>
      <c r="J9" s="2">
        <v>0.2</v>
      </c>
      <c r="K9" s="2">
        <v>0.9</v>
      </c>
      <c r="L9" s="1">
        <v>17</v>
      </c>
      <c r="M9" s="1">
        <v>23</v>
      </c>
    </row>
    <row r="10" spans="1:13" x14ac:dyDescent="0.25">
      <c r="A10" s="1">
        <v>9</v>
      </c>
      <c r="B10" s="1">
        <v>220</v>
      </c>
      <c r="C10" s="1">
        <v>2.4</v>
      </c>
      <c r="D10" s="1">
        <v>10</v>
      </c>
      <c r="E10" s="1">
        <v>1</v>
      </c>
      <c r="F10" s="1">
        <v>6.6</v>
      </c>
      <c r="G10" s="1">
        <f t="shared" si="0"/>
        <v>17.320508075688775</v>
      </c>
      <c r="H10" s="1">
        <v>38</v>
      </c>
      <c r="I10" s="1">
        <f t="shared" si="1"/>
        <v>99.724137405480832</v>
      </c>
      <c r="J10" s="2">
        <v>0.2</v>
      </c>
      <c r="K10" s="2">
        <v>0.9</v>
      </c>
      <c r="L10" s="1">
        <v>17</v>
      </c>
      <c r="M10" s="1">
        <v>23</v>
      </c>
    </row>
    <row r="11" spans="1:13" x14ac:dyDescent="0.25">
      <c r="A11" s="1">
        <v>10</v>
      </c>
      <c r="B11" s="1">
        <v>220</v>
      </c>
      <c r="C11" s="1">
        <v>2.4</v>
      </c>
      <c r="D11" s="1">
        <v>28</v>
      </c>
      <c r="E11" s="1">
        <v>1</v>
      </c>
      <c r="F11" s="1">
        <v>6.6</v>
      </c>
      <c r="G11" s="1">
        <f t="shared" si="0"/>
        <v>17.320508075688775</v>
      </c>
      <c r="H11" s="1">
        <v>38</v>
      </c>
      <c r="I11" s="1">
        <f t="shared" si="1"/>
        <v>99.724137405480832</v>
      </c>
      <c r="J11" s="2">
        <v>0.2</v>
      </c>
      <c r="K11" s="2">
        <v>0.9</v>
      </c>
      <c r="L11" s="1">
        <v>17</v>
      </c>
      <c r="M11" s="1">
        <v>23</v>
      </c>
    </row>
    <row r="12" spans="1:13" x14ac:dyDescent="0.25">
      <c r="A12" s="1">
        <v>11</v>
      </c>
      <c r="B12" s="1">
        <v>220</v>
      </c>
      <c r="C12" s="1">
        <v>2.4</v>
      </c>
      <c r="D12" s="1">
        <v>28</v>
      </c>
      <c r="E12" s="1">
        <v>1</v>
      </c>
      <c r="F12" s="1">
        <v>6.6</v>
      </c>
      <c r="G12" s="1">
        <f t="shared" si="0"/>
        <v>17.320508075688775</v>
      </c>
      <c r="H12" s="1">
        <v>38</v>
      </c>
      <c r="I12" s="1">
        <f t="shared" si="1"/>
        <v>99.724137405480832</v>
      </c>
      <c r="J12" s="2">
        <v>0.2</v>
      </c>
      <c r="K12" s="2">
        <v>0.9</v>
      </c>
      <c r="L12" s="1">
        <v>17</v>
      </c>
      <c r="M12" s="1">
        <v>23</v>
      </c>
    </row>
    <row r="13" spans="1:13" x14ac:dyDescent="0.25">
      <c r="A13" s="1">
        <v>12</v>
      </c>
      <c r="B13" s="1">
        <v>220</v>
      </c>
      <c r="C13" s="1">
        <v>2.4</v>
      </c>
      <c r="D13" s="1">
        <v>28</v>
      </c>
      <c r="E13" s="1">
        <v>1</v>
      </c>
      <c r="F13" s="1">
        <v>6.6</v>
      </c>
      <c r="G13" s="1">
        <f t="shared" si="0"/>
        <v>17.320508075688775</v>
      </c>
      <c r="H13" s="1">
        <v>38</v>
      </c>
      <c r="I13" s="1">
        <f t="shared" si="1"/>
        <v>99.724137405480832</v>
      </c>
      <c r="J13" s="2">
        <v>0.2</v>
      </c>
      <c r="K13" s="2">
        <v>0.9</v>
      </c>
      <c r="L13" s="1">
        <v>17</v>
      </c>
      <c r="M13" s="1">
        <v>23</v>
      </c>
    </row>
    <row r="14" spans="1:13" x14ac:dyDescent="0.25">
      <c r="A14" s="1">
        <v>13</v>
      </c>
      <c r="B14" s="1">
        <v>220</v>
      </c>
      <c r="C14" s="1">
        <v>2.4</v>
      </c>
      <c r="D14" s="1">
        <v>33</v>
      </c>
      <c r="E14" s="1">
        <v>1</v>
      </c>
      <c r="F14" s="1">
        <v>6.6</v>
      </c>
      <c r="G14" s="1">
        <f t="shared" si="0"/>
        <v>17.320508075688775</v>
      </c>
      <c r="H14" s="1">
        <v>38</v>
      </c>
      <c r="I14" s="1">
        <f t="shared" si="1"/>
        <v>99.724137405480832</v>
      </c>
      <c r="J14" s="2">
        <v>0.2</v>
      </c>
      <c r="K14" s="2">
        <v>0.9</v>
      </c>
      <c r="L14" s="1">
        <v>17</v>
      </c>
      <c r="M14" s="1">
        <v>23</v>
      </c>
    </row>
    <row r="15" spans="1:13" x14ac:dyDescent="0.25">
      <c r="A15" s="1">
        <v>14</v>
      </c>
      <c r="B15" s="1">
        <v>220</v>
      </c>
      <c r="C15" s="1">
        <v>2.4</v>
      </c>
      <c r="D15" s="1">
        <v>33</v>
      </c>
      <c r="E15" s="1">
        <v>1</v>
      </c>
      <c r="F15" s="1">
        <v>6.6</v>
      </c>
      <c r="G15" s="1">
        <f t="shared" si="0"/>
        <v>17.320508075688775</v>
      </c>
      <c r="H15" s="1">
        <v>38</v>
      </c>
      <c r="I15" s="1">
        <f t="shared" si="1"/>
        <v>99.724137405480832</v>
      </c>
      <c r="J15" s="2">
        <v>0.2</v>
      </c>
      <c r="K15" s="2">
        <v>0.9</v>
      </c>
      <c r="L15" s="1">
        <v>17</v>
      </c>
      <c r="M15" s="1">
        <v>23</v>
      </c>
    </row>
    <row r="16" spans="1:13" x14ac:dyDescent="0.25">
      <c r="A16" s="1">
        <v>15</v>
      </c>
      <c r="B16" s="1">
        <v>220</v>
      </c>
      <c r="C16" s="1">
        <v>2.4</v>
      </c>
      <c r="D16" s="1">
        <v>33</v>
      </c>
      <c r="E16" s="1">
        <v>1</v>
      </c>
      <c r="F16" s="1">
        <v>6.6</v>
      </c>
      <c r="G16" s="1">
        <f t="shared" si="0"/>
        <v>17.320508075688775</v>
      </c>
      <c r="H16" s="1">
        <v>38</v>
      </c>
      <c r="I16" s="1">
        <f t="shared" si="1"/>
        <v>99.724137405480832</v>
      </c>
      <c r="J16" s="2">
        <v>0.2</v>
      </c>
      <c r="K16" s="2">
        <v>0.9</v>
      </c>
      <c r="L16" s="1">
        <v>17</v>
      </c>
      <c r="M16" s="1">
        <v>23</v>
      </c>
    </row>
    <row r="17" spans="1:13" x14ac:dyDescent="0.25">
      <c r="A17" s="1">
        <v>16</v>
      </c>
      <c r="B17" s="1">
        <v>220</v>
      </c>
      <c r="C17" s="1">
        <v>2.4</v>
      </c>
      <c r="D17" s="1">
        <v>35</v>
      </c>
      <c r="E17" s="1">
        <v>1</v>
      </c>
      <c r="F17" s="1">
        <v>6.6</v>
      </c>
      <c r="G17" s="1">
        <f t="shared" si="0"/>
        <v>17.320508075688775</v>
      </c>
      <c r="H17" s="1">
        <v>38</v>
      </c>
      <c r="I17" s="1">
        <f t="shared" si="1"/>
        <v>99.724137405480832</v>
      </c>
      <c r="J17" s="2">
        <v>0.2</v>
      </c>
      <c r="K17" s="2">
        <v>0.9</v>
      </c>
      <c r="L17" s="1">
        <v>17</v>
      </c>
      <c r="M17" s="1">
        <v>23</v>
      </c>
    </row>
    <row r="18" spans="1:13" x14ac:dyDescent="0.25">
      <c r="A18" s="1">
        <v>17</v>
      </c>
      <c r="B18" s="1">
        <v>220</v>
      </c>
      <c r="C18" s="1">
        <v>2.4</v>
      </c>
      <c r="D18" s="1">
        <v>35</v>
      </c>
      <c r="E18" s="1">
        <v>1</v>
      </c>
      <c r="F18" s="1">
        <v>6.6</v>
      </c>
      <c r="G18" s="1">
        <f t="shared" si="0"/>
        <v>17.320508075688775</v>
      </c>
      <c r="H18" s="1">
        <v>38</v>
      </c>
      <c r="I18" s="1">
        <f t="shared" si="1"/>
        <v>99.724137405480832</v>
      </c>
      <c r="J18" s="2">
        <v>0.2</v>
      </c>
      <c r="K18" s="2">
        <v>0.9</v>
      </c>
      <c r="L18" s="1">
        <v>17</v>
      </c>
      <c r="M18" s="1">
        <v>23</v>
      </c>
    </row>
    <row r="19" spans="1:13" x14ac:dyDescent="0.25">
      <c r="A19" s="1">
        <v>18</v>
      </c>
      <c r="B19" s="1">
        <v>220</v>
      </c>
      <c r="C19" s="1">
        <v>2.4</v>
      </c>
      <c r="D19" s="1">
        <v>35</v>
      </c>
      <c r="E19" s="1">
        <v>1</v>
      </c>
      <c r="F19" s="1">
        <v>6.6</v>
      </c>
      <c r="G19" s="1">
        <f t="shared" si="0"/>
        <v>17.320508075688775</v>
      </c>
      <c r="H19" s="1">
        <v>38</v>
      </c>
      <c r="I19" s="1">
        <f t="shared" si="1"/>
        <v>99.724137405480832</v>
      </c>
      <c r="J19" s="2">
        <v>0.2</v>
      </c>
      <c r="K19" s="2">
        <v>0.9</v>
      </c>
      <c r="L19" s="1">
        <v>17</v>
      </c>
      <c r="M19" s="1">
        <v>23</v>
      </c>
    </row>
    <row r="20" spans="1:13" x14ac:dyDescent="0.25">
      <c r="A20" s="1">
        <v>19</v>
      </c>
      <c r="B20" s="1">
        <v>220</v>
      </c>
      <c r="C20" s="1">
        <v>2.4</v>
      </c>
      <c r="D20" s="1">
        <v>42</v>
      </c>
      <c r="E20" s="1">
        <v>1</v>
      </c>
      <c r="F20" s="1">
        <v>6.6</v>
      </c>
      <c r="G20" s="1">
        <f t="shared" si="0"/>
        <v>17.320508075688775</v>
      </c>
      <c r="H20" s="1">
        <v>38</v>
      </c>
      <c r="I20" s="1">
        <f t="shared" si="1"/>
        <v>99.724137405480832</v>
      </c>
      <c r="J20" s="2">
        <v>0.2</v>
      </c>
      <c r="K20" s="2">
        <v>0.9</v>
      </c>
      <c r="L20" s="1">
        <v>17</v>
      </c>
      <c r="M20" s="1">
        <v>23</v>
      </c>
    </row>
    <row r="21" spans="1:13" x14ac:dyDescent="0.25">
      <c r="A21" s="1">
        <v>20</v>
      </c>
      <c r="B21" s="1">
        <v>220</v>
      </c>
      <c r="C21" s="1">
        <v>2.4</v>
      </c>
      <c r="D21" s="1">
        <v>42</v>
      </c>
      <c r="E21" s="1">
        <v>1</v>
      </c>
      <c r="F21" s="1">
        <v>6.6</v>
      </c>
      <c r="G21" s="1">
        <f t="shared" si="0"/>
        <v>17.320508075688775</v>
      </c>
      <c r="H21" s="1">
        <v>38</v>
      </c>
      <c r="I21" s="1">
        <f t="shared" si="1"/>
        <v>99.724137405480832</v>
      </c>
      <c r="J21" s="2">
        <v>0.2</v>
      </c>
      <c r="K21" s="2">
        <v>0.9</v>
      </c>
      <c r="L21" s="1">
        <v>17</v>
      </c>
      <c r="M21" s="1">
        <v>23</v>
      </c>
    </row>
    <row r="22" spans="1:13" x14ac:dyDescent="0.25">
      <c r="A22" s="1">
        <v>21</v>
      </c>
      <c r="B22" s="1">
        <v>220</v>
      </c>
      <c r="C22" s="1">
        <v>2.4</v>
      </c>
      <c r="D22" s="1">
        <v>42</v>
      </c>
      <c r="E22" s="1">
        <v>1</v>
      </c>
      <c r="F22" s="1">
        <v>6.6</v>
      </c>
      <c r="G22" s="1">
        <f t="shared" si="0"/>
        <v>17.320508075688775</v>
      </c>
      <c r="H22" s="1">
        <v>38</v>
      </c>
      <c r="I22" s="1">
        <f t="shared" si="1"/>
        <v>99.724137405480832</v>
      </c>
      <c r="J22" s="2">
        <v>0.2</v>
      </c>
      <c r="K22" s="2">
        <v>0.9</v>
      </c>
      <c r="L22" s="1">
        <v>17</v>
      </c>
      <c r="M22" s="1">
        <v>23</v>
      </c>
    </row>
    <row r="23" spans="1:13" x14ac:dyDescent="0.25">
      <c r="A23" s="1">
        <v>22</v>
      </c>
      <c r="B23" s="1">
        <v>220</v>
      </c>
      <c r="C23" s="1">
        <v>2.4</v>
      </c>
      <c r="D23" s="1">
        <v>60</v>
      </c>
      <c r="E23" s="1">
        <v>1</v>
      </c>
      <c r="F23" s="1">
        <v>6.6</v>
      </c>
      <c r="G23" s="1">
        <f t="shared" si="0"/>
        <v>17.320508075688775</v>
      </c>
      <c r="H23" s="1">
        <v>38</v>
      </c>
      <c r="I23" s="1">
        <f t="shared" si="1"/>
        <v>99.724137405480832</v>
      </c>
      <c r="J23" s="2">
        <v>0.2</v>
      </c>
      <c r="K23" s="2">
        <v>0.9</v>
      </c>
      <c r="L23" s="1">
        <v>17</v>
      </c>
      <c r="M23" s="1">
        <v>23</v>
      </c>
    </row>
    <row r="24" spans="1:13" x14ac:dyDescent="0.25">
      <c r="A24" s="1">
        <v>23</v>
      </c>
      <c r="B24" s="1">
        <v>220</v>
      </c>
      <c r="C24" s="1">
        <v>2.4</v>
      </c>
      <c r="D24" s="1">
        <v>60</v>
      </c>
      <c r="E24" s="1">
        <v>1</v>
      </c>
      <c r="F24" s="1">
        <v>6.6</v>
      </c>
      <c r="G24" s="1">
        <f t="shared" si="0"/>
        <v>17.320508075688775</v>
      </c>
      <c r="H24" s="1">
        <v>38</v>
      </c>
      <c r="I24" s="1">
        <f t="shared" si="1"/>
        <v>99.724137405480832</v>
      </c>
      <c r="J24" s="2">
        <v>0.2</v>
      </c>
      <c r="K24" s="2">
        <v>0.9</v>
      </c>
      <c r="L24" s="1">
        <v>17</v>
      </c>
      <c r="M24" s="1">
        <v>23</v>
      </c>
    </row>
    <row r="25" spans="1:13" x14ac:dyDescent="0.25">
      <c r="A25" s="1">
        <v>24</v>
      </c>
      <c r="B25" s="1">
        <v>220</v>
      </c>
      <c r="C25" s="1">
        <v>2.4</v>
      </c>
      <c r="D25" s="1">
        <v>60</v>
      </c>
      <c r="E25" s="1">
        <v>1</v>
      </c>
      <c r="F25" s="1">
        <v>6.6</v>
      </c>
      <c r="G25" s="1">
        <f t="shared" si="0"/>
        <v>17.320508075688775</v>
      </c>
      <c r="H25" s="1">
        <v>38</v>
      </c>
      <c r="I25" s="1">
        <f t="shared" si="1"/>
        <v>99.724137405480832</v>
      </c>
      <c r="J25" s="2">
        <v>0.2</v>
      </c>
      <c r="K25" s="2">
        <v>0.9</v>
      </c>
      <c r="L25" s="1">
        <v>17</v>
      </c>
      <c r="M25" s="1">
        <v>23</v>
      </c>
    </row>
    <row r="26" spans="1:13" x14ac:dyDescent="0.25">
      <c r="A26" s="1">
        <v>25</v>
      </c>
      <c r="B26" s="1">
        <v>220</v>
      </c>
      <c r="C26" s="1">
        <v>2.4</v>
      </c>
      <c r="D26" s="1">
        <v>65</v>
      </c>
      <c r="E26" s="1">
        <v>1</v>
      </c>
      <c r="F26" s="1">
        <v>6.6</v>
      </c>
      <c r="G26" s="1">
        <f t="shared" si="0"/>
        <v>17.320508075688775</v>
      </c>
      <c r="H26" s="1">
        <v>38</v>
      </c>
      <c r="I26" s="1">
        <f t="shared" si="1"/>
        <v>99.724137405480832</v>
      </c>
      <c r="J26" s="2">
        <v>0.2</v>
      </c>
      <c r="K26" s="2">
        <v>0.9</v>
      </c>
      <c r="L26" s="1">
        <v>17</v>
      </c>
      <c r="M26" s="1">
        <v>23</v>
      </c>
    </row>
    <row r="27" spans="1:13" x14ac:dyDescent="0.25">
      <c r="A27" s="1">
        <v>26</v>
      </c>
      <c r="B27" s="1">
        <v>220</v>
      </c>
      <c r="C27" s="1">
        <v>2.4</v>
      </c>
      <c r="D27" s="1">
        <v>65</v>
      </c>
      <c r="E27" s="1">
        <v>1</v>
      </c>
      <c r="F27" s="1">
        <v>6.6</v>
      </c>
      <c r="G27" s="1">
        <f t="shared" si="0"/>
        <v>17.320508075688775</v>
      </c>
      <c r="H27" s="1">
        <v>38</v>
      </c>
      <c r="I27" s="1">
        <f t="shared" si="1"/>
        <v>99.724137405480832</v>
      </c>
      <c r="J27" s="2">
        <v>0.2</v>
      </c>
      <c r="K27" s="2">
        <v>0.9</v>
      </c>
      <c r="L27" s="1">
        <v>17</v>
      </c>
      <c r="M27" s="1">
        <v>23</v>
      </c>
    </row>
    <row r="28" spans="1:13" x14ac:dyDescent="0.25">
      <c r="A28" s="1">
        <v>27</v>
      </c>
      <c r="B28" s="1">
        <v>220</v>
      </c>
      <c r="C28" s="1">
        <v>2.4</v>
      </c>
      <c r="D28" s="1">
        <v>65</v>
      </c>
      <c r="E28" s="1">
        <v>1</v>
      </c>
      <c r="F28" s="1">
        <v>6.6</v>
      </c>
      <c r="G28" s="1">
        <f t="shared" si="0"/>
        <v>17.320508075688775</v>
      </c>
      <c r="H28" s="1">
        <v>38</v>
      </c>
      <c r="I28" s="1">
        <f t="shared" si="1"/>
        <v>99.724137405480832</v>
      </c>
      <c r="J28" s="2">
        <v>0.2</v>
      </c>
      <c r="K28" s="2">
        <v>0.9</v>
      </c>
      <c r="L28" s="1">
        <v>17</v>
      </c>
      <c r="M28" s="1">
        <v>23</v>
      </c>
    </row>
    <row r="29" spans="1:13" x14ac:dyDescent="0.25">
      <c r="A29" s="1">
        <v>28</v>
      </c>
      <c r="B29" s="1">
        <v>220</v>
      </c>
      <c r="C29" s="1">
        <v>2.4</v>
      </c>
      <c r="D29" s="1">
        <v>69</v>
      </c>
      <c r="E29" s="1">
        <v>1</v>
      </c>
      <c r="F29" s="1">
        <v>6.6</v>
      </c>
      <c r="G29" s="1">
        <f t="shared" si="0"/>
        <v>17.320508075688775</v>
      </c>
      <c r="H29" s="1">
        <v>38</v>
      </c>
      <c r="I29" s="1">
        <f t="shared" si="1"/>
        <v>99.724137405480832</v>
      </c>
      <c r="J29" s="2">
        <v>0.2</v>
      </c>
      <c r="K29" s="2">
        <v>0.9</v>
      </c>
      <c r="L29" s="1">
        <v>17</v>
      </c>
      <c r="M29" s="1">
        <v>23</v>
      </c>
    </row>
    <row r="30" spans="1:13" x14ac:dyDescent="0.25">
      <c r="A30" s="1">
        <v>29</v>
      </c>
      <c r="B30" s="1">
        <v>220</v>
      </c>
      <c r="C30" s="1">
        <v>2.4</v>
      </c>
      <c r="D30" s="1">
        <v>69</v>
      </c>
      <c r="E30" s="1">
        <v>1</v>
      </c>
      <c r="F30" s="1">
        <v>6.6</v>
      </c>
      <c r="G30" s="1">
        <f t="shared" si="0"/>
        <v>17.320508075688775</v>
      </c>
      <c r="H30" s="1">
        <v>38</v>
      </c>
      <c r="I30" s="1">
        <f t="shared" si="1"/>
        <v>99.724137405480832</v>
      </c>
      <c r="J30" s="2">
        <v>0.2</v>
      </c>
      <c r="K30" s="2">
        <v>0.9</v>
      </c>
      <c r="L30" s="1">
        <v>17</v>
      </c>
      <c r="M30" s="1">
        <v>23</v>
      </c>
    </row>
    <row r="31" spans="1:13" x14ac:dyDescent="0.25">
      <c r="A31" s="1">
        <v>30</v>
      </c>
      <c r="B31" s="1">
        <v>220</v>
      </c>
      <c r="C31" s="1">
        <v>2.4</v>
      </c>
      <c r="D31" s="1">
        <v>69</v>
      </c>
      <c r="E31" s="1">
        <v>1</v>
      </c>
      <c r="F31" s="1">
        <v>6.6</v>
      </c>
      <c r="G31" s="1">
        <f t="shared" si="0"/>
        <v>17.320508075688775</v>
      </c>
      <c r="H31" s="1">
        <v>38</v>
      </c>
      <c r="I31" s="1">
        <f t="shared" si="1"/>
        <v>99.724137405480832</v>
      </c>
      <c r="J31" s="2">
        <v>0.2</v>
      </c>
      <c r="K31" s="2">
        <v>0.9</v>
      </c>
      <c r="L31" s="1">
        <v>17</v>
      </c>
      <c r="M31" s="1">
        <v>23</v>
      </c>
    </row>
    <row r="32" spans="1:13" x14ac:dyDescent="0.25">
      <c r="A32" s="1">
        <v>31</v>
      </c>
      <c r="B32" s="1">
        <v>220</v>
      </c>
      <c r="C32" s="1">
        <v>2.4</v>
      </c>
      <c r="D32" s="1">
        <v>70</v>
      </c>
      <c r="E32" s="1">
        <v>1</v>
      </c>
      <c r="F32" s="1">
        <v>6.6</v>
      </c>
      <c r="G32" s="1">
        <f t="shared" si="0"/>
        <v>17.320508075688775</v>
      </c>
      <c r="H32" s="1">
        <v>38</v>
      </c>
      <c r="I32" s="1">
        <f t="shared" si="1"/>
        <v>99.724137405480832</v>
      </c>
      <c r="J32" s="2">
        <v>0.2</v>
      </c>
      <c r="K32" s="2">
        <v>0.9</v>
      </c>
      <c r="L32" s="1">
        <v>17</v>
      </c>
      <c r="M32" s="1">
        <v>23</v>
      </c>
    </row>
    <row r="33" spans="1:13" x14ac:dyDescent="0.25">
      <c r="A33" s="1">
        <v>32</v>
      </c>
      <c r="B33" s="1">
        <v>220</v>
      </c>
      <c r="C33" s="1">
        <v>2.4</v>
      </c>
      <c r="D33" s="1">
        <v>70</v>
      </c>
      <c r="E33" s="1">
        <v>1</v>
      </c>
      <c r="F33" s="1">
        <v>6.6</v>
      </c>
      <c r="G33" s="1">
        <f t="shared" si="0"/>
        <v>17.320508075688775</v>
      </c>
      <c r="H33" s="1">
        <v>38</v>
      </c>
      <c r="I33" s="1">
        <f t="shared" si="1"/>
        <v>99.724137405480832</v>
      </c>
      <c r="J33" s="2">
        <v>0.2</v>
      </c>
      <c r="K33" s="2">
        <v>0.9</v>
      </c>
      <c r="L33" s="1">
        <v>17</v>
      </c>
      <c r="M33" s="1">
        <v>23</v>
      </c>
    </row>
    <row r="34" spans="1:13" x14ac:dyDescent="0.25">
      <c r="A34" s="1">
        <v>33</v>
      </c>
      <c r="B34" s="1">
        <v>220</v>
      </c>
      <c r="C34" s="1">
        <v>2.4</v>
      </c>
      <c r="D34" s="1">
        <v>70</v>
      </c>
      <c r="E34" s="1">
        <v>1</v>
      </c>
      <c r="F34" s="1">
        <v>6.6</v>
      </c>
      <c r="G34" s="1">
        <f t="shared" si="0"/>
        <v>17.320508075688775</v>
      </c>
      <c r="H34" s="1">
        <v>38</v>
      </c>
      <c r="I34" s="1">
        <f t="shared" si="1"/>
        <v>99.724137405480832</v>
      </c>
      <c r="J34" s="2">
        <v>0.2</v>
      </c>
      <c r="K34" s="2">
        <v>0.9</v>
      </c>
      <c r="L34" s="1">
        <v>17</v>
      </c>
      <c r="M34" s="1">
        <v>23</v>
      </c>
    </row>
    <row r="35" spans="1:13" x14ac:dyDescent="0.25">
      <c r="A35" s="1">
        <v>34</v>
      </c>
      <c r="B35" s="1">
        <v>220</v>
      </c>
      <c r="C35" s="1">
        <v>2.4</v>
      </c>
      <c r="D35" s="1">
        <v>76</v>
      </c>
      <c r="E35" s="1">
        <v>1</v>
      </c>
      <c r="F35" s="1">
        <v>6.6</v>
      </c>
      <c r="G35" s="1">
        <f t="shared" si="0"/>
        <v>17.320508075688775</v>
      </c>
      <c r="H35" s="1">
        <v>38</v>
      </c>
      <c r="I35" s="1">
        <f t="shared" si="1"/>
        <v>99.724137405480832</v>
      </c>
      <c r="J35" s="2">
        <v>0.2</v>
      </c>
      <c r="K35" s="2">
        <v>0.9</v>
      </c>
      <c r="L35" s="1">
        <v>17</v>
      </c>
      <c r="M35" s="1">
        <v>23</v>
      </c>
    </row>
    <row r="36" spans="1:13" x14ac:dyDescent="0.25">
      <c r="A36" s="1">
        <v>35</v>
      </c>
      <c r="B36" s="1">
        <v>220</v>
      </c>
      <c r="C36" s="1">
        <v>2.4</v>
      </c>
      <c r="D36" s="1">
        <v>76</v>
      </c>
      <c r="E36" s="1">
        <v>1</v>
      </c>
      <c r="F36" s="1">
        <v>6.6</v>
      </c>
      <c r="G36" s="1">
        <f t="shared" si="0"/>
        <v>17.320508075688775</v>
      </c>
      <c r="H36" s="1">
        <v>38</v>
      </c>
      <c r="I36" s="1">
        <f t="shared" si="1"/>
        <v>99.724137405480832</v>
      </c>
      <c r="J36" s="2">
        <v>0.2</v>
      </c>
      <c r="K36" s="2">
        <v>0.9</v>
      </c>
      <c r="L36" s="1">
        <v>17</v>
      </c>
      <c r="M36" s="1">
        <v>23</v>
      </c>
    </row>
    <row r="37" spans="1:13" x14ac:dyDescent="0.25">
      <c r="A37" s="1">
        <v>36</v>
      </c>
      <c r="B37" s="1">
        <v>220</v>
      </c>
      <c r="C37" s="1">
        <v>2.4</v>
      </c>
      <c r="D37" s="1">
        <v>76</v>
      </c>
      <c r="E37" s="1">
        <v>1</v>
      </c>
      <c r="F37" s="1">
        <v>6.6</v>
      </c>
      <c r="G37" s="1">
        <f t="shared" si="0"/>
        <v>17.320508075688775</v>
      </c>
      <c r="H37" s="1">
        <v>38</v>
      </c>
      <c r="I37" s="1">
        <f t="shared" si="1"/>
        <v>99.724137405480832</v>
      </c>
      <c r="J37" s="2">
        <v>0.2</v>
      </c>
      <c r="K37" s="2">
        <v>0.9</v>
      </c>
      <c r="L37" s="1">
        <v>17</v>
      </c>
      <c r="M37" s="1">
        <v>23</v>
      </c>
    </row>
    <row r="38" spans="1:13" x14ac:dyDescent="0.25">
      <c r="A38" s="1">
        <v>37</v>
      </c>
      <c r="B38" s="1">
        <v>220</v>
      </c>
      <c r="C38" s="1">
        <v>2.4</v>
      </c>
      <c r="D38" s="1">
        <v>88</v>
      </c>
      <c r="E38" s="1">
        <v>1</v>
      </c>
      <c r="F38" s="1">
        <v>6.6</v>
      </c>
      <c r="G38" s="1">
        <f t="shared" si="0"/>
        <v>17.320508075688775</v>
      </c>
      <c r="H38" s="1">
        <v>38</v>
      </c>
      <c r="I38" s="1">
        <f t="shared" si="1"/>
        <v>99.724137405480832</v>
      </c>
      <c r="J38" s="2">
        <v>0.2</v>
      </c>
      <c r="K38" s="2">
        <v>0.9</v>
      </c>
      <c r="L38" s="1">
        <v>17</v>
      </c>
      <c r="M38" s="1">
        <v>23</v>
      </c>
    </row>
    <row r="39" spans="1:13" x14ac:dyDescent="0.25">
      <c r="A39" s="1">
        <v>38</v>
      </c>
      <c r="B39" s="1">
        <v>220</v>
      </c>
      <c r="C39" s="1">
        <v>2.4</v>
      </c>
      <c r="D39" s="1">
        <v>88</v>
      </c>
      <c r="E39" s="1">
        <v>1</v>
      </c>
      <c r="F39" s="1">
        <v>6.6</v>
      </c>
      <c r="G39" s="1">
        <f t="shared" si="0"/>
        <v>17.320508075688775</v>
      </c>
      <c r="H39" s="1">
        <v>38</v>
      </c>
      <c r="I39" s="1">
        <f t="shared" si="1"/>
        <v>99.724137405480832</v>
      </c>
      <c r="J39" s="2">
        <v>0.2</v>
      </c>
      <c r="K39" s="2">
        <v>0.9</v>
      </c>
      <c r="L39" s="1">
        <v>17</v>
      </c>
      <c r="M39" s="1">
        <v>23</v>
      </c>
    </row>
    <row r="40" spans="1:13" x14ac:dyDescent="0.25">
      <c r="A40" s="1">
        <v>39</v>
      </c>
      <c r="B40" s="1">
        <v>220</v>
      </c>
      <c r="C40" s="1">
        <v>2.4</v>
      </c>
      <c r="D40" s="1">
        <v>88</v>
      </c>
      <c r="E40" s="1">
        <v>1</v>
      </c>
      <c r="F40" s="1">
        <v>6.6</v>
      </c>
      <c r="G40" s="1">
        <f t="shared" si="0"/>
        <v>17.320508075688775</v>
      </c>
      <c r="H40" s="1">
        <v>38</v>
      </c>
      <c r="I40" s="1">
        <f t="shared" si="1"/>
        <v>99.724137405480832</v>
      </c>
      <c r="J40" s="2">
        <v>0.2</v>
      </c>
      <c r="K40" s="2">
        <v>0.9</v>
      </c>
      <c r="L40" s="1">
        <v>17</v>
      </c>
      <c r="M40" s="1">
        <v>23</v>
      </c>
    </row>
    <row r="41" spans="1:13" x14ac:dyDescent="0.25">
      <c r="A41" s="1">
        <v>40</v>
      </c>
      <c r="B41" s="1">
        <v>220</v>
      </c>
      <c r="C41" s="1">
        <v>2.4</v>
      </c>
      <c r="D41" s="1">
        <v>113</v>
      </c>
      <c r="E41" s="1">
        <v>1</v>
      </c>
      <c r="F41" s="1">
        <v>6.6</v>
      </c>
      <c r="G41" s="1">
        <f t="shared" si="0"/>
        <v>17.320508075688775</v>
      </c>
      <c r="H41" s="1">
        <v>38</v>
      </c>
      <c r="I41" s="1">
        <f t="shared" si="1"/>
        <v>99.724137405480832</v>
      </c>
      <c r="J41" s="2">
        <v>0.2</v>
      </c>
      <c r="K41" s="2">
        <v>0.9</v>
      </c>
      <c r="L41" s="1">
        <v>17</v>
      </c>
      <c r="M41" s="1">
        <v>23</v>
      </c>
    </row>
    <row r="42" spans="1:13" x14ac:dyDescent="0.25">
      <c r="A42" s="1">
        <v>41</v>
      </c>
      <c r="B42" s="1">
        <v>220</v>
      </c>
      <c r="C42" s="1">
        <v>2.4</v>
      </c>
      <c r="D42" s="1">
        <v>113</v>
      </c>
      <c r="E42" s="1">
        <v>1</v>
      </c>
      <c r="F42" s="1">
        <v>6.6</v>
      </c>
      <c r="G42" s="1">
        <f t="shared" si="0"/>
        <v>17.320508075688775</v>
      </c>
      <c r="H42" s="1">
        <v>38</v>
      </c>
      <c r="I42" s="1">
        <f t="shared" si="1"/>
        <v>99.724137405480832</v>
      </c>
      <c r="J42" s="2">
        <v>0.2</v>
      </c>
      <c r="K42" s="2">
        <v>0.9</v>
      </c>
      <c r="L42" s="1">
        <v>17</v>
      </c>
      <c r="M42" s="1">
        <v>23</v>
      </c>
    </row>
    <row r="43" spans="1:13" x14ac:dyDescent="0.25">
      <c r="A43" s="1">
        <v>42</v>
      </c>
      <c r="B43" s="1">
        <v>220</v>
      </c>
      <c r="C43" s="1">
        <v>2.4</v>
      </c>
      <c r="D43" s="1">
        <v>113</v>
      </c>
      <c r="E43" s="1">
        <v>1</v>
      </c>
      <c r="F43" s="1">
        <v>6.6</v>
      </c>
      <c r="G43" s="1">
        <f t="shared" si="0"/>
        <v>17.320508075688775</v>
      </c>
      <c r="H43" s="1">
        <v>38</v>
      </c>
      <c r="I43" s="1">
        <f t="shared" si="1"/>
        <v>99.724137405480832</v>
      </c>
      <c r="J43" s="2">
        <v>0.2</v>
      </c>
      <c r="K43" s="2">
        <v>0.9</v>
      </c>
      <c r="L43" s="1">
        <v>17</v>
      </c>
      <c r="M43" s="1">
        <v>23</v>
      </c>
    </row>
    <row r="44" spans="1:13" x14ac:dyDescent="0.25">
      <c r="A44" s="1">
        <v>43</v>
      </c>
      <c r="B44" s="1">
        <v>220</v>
      </c>
      <c r="C44" s="1">
        <v>2.4</v>
      </c>
      <c r="D44" s="1">
        <v>114</v>
      </c>
      <c r="E44" s="1">
        <v>1</v>
      </c>
      <c r="F44" s="1">
        <v>6.6</v>
      </c>
      <c r="G44" s="1">
        <f t="shared" si="0"/>
        <v>17.320508075688775</v>
      </c>
      <c r="H44" s="1">
        <v>38</v>
      </c>
      <c r="I44" s="1">
        <f t="shared" si="1"/>
        <v>99.724137405480832</v>
      </c>
      <c r="J44" s="2">
        <v>0.2</v>
      </c>
      <c r="K44" s="2">
        <v>0.9</v>
      </c>
      <c r="L44" s="1">
        <v>17</v>
      </c>
      <c r="M44" s="1">
        <v>23</v>
      </c>
    </row>
    <row r="45" spans="1:13" x14ac:dyDescent="0.25">
      <c r="A45" s="1">
        <v>44</v>
      </c>
      <c r="B45" s="1">
        <v>220</v>
      </c>
      <c r="C45" s="1">
        <v>2.4</v>
      </c>
      <c r="D45" s="1">
        <v>114</v>
      </c>
      <c r="E45" s="1">
        <v>1</v>
      </c>
      <c r="F45" s="1">
        <v>6.6</v>
      </c>
      <c r="G45" s="1">
        <f t="shared" si="0"/>
        <v>17.320508075688775</v>
      </c>
      <c r="H45" s="1">
        <v>38</v>
      </c>
      <c r="I45" s="1">
        <f t="shared" si="1"/>
        <v>99.724137405480832</v>
      </c>
      <c r="J45" s="2">
        <v>0.2</v>
      </c>
      <c r="K45" s="2">
        <v>0.9</v>
      </c>
      <c r="L45" s="1">
        <v>17</v>
      </c>
      <c r="M45" s="1">
        <v>23</v>
      </c>
    </row>
    <row r="46" spans="1:13" x14ac:dyDescent="0.25">
      <c r="A46" s="1">
        <v>45</v>
      </c>
      <c r="B46" s="1">
        <v>220</v>
      </c>
      <c r="C46" s="1">
        <v>2.4</v>
      </c>
      <c r="D46" s="1">
        <v>114</v>
      </c>
      <c r="E46" s="1">
        <v>1</v>
      </c>
      <c r="F46" s="1">
        <v>6.6</v>
      </c>
      <c r="G46" s="1">
        <f t="shared" si="0"/>
        <v>17.320508075688775</v>
      </c>
      <c r="H46" s="1">
        <v>38</v>
      </c>
      <c r="I46" s="1">
        <f t="shared" si="1"/>
        <v>99.724137405480832</v>
      </c>
      <c r="J46" s="2">
        <v>0.2</v>
      </c>
      <c r="K46" s="2">
        <v>0.9</v>
      </c>
      <c r="L46" s="1">
        <v>17</v>
      </c>
      <c r="M46" s="1">
        <v>23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C8C2B5-570C-40A4-9385-73A1FF9C5354}">
  <dimension ref="A1:N91"/>
  <sheetViews>
    <sheetView workbookViewId="0">
      <selection sqref="A1:M1"/>
    </sheetView>
  </sheetViews>
  <sheetFormatPr defaultRowHeight="15" x14ac:dyDescent="0.25"/>
  <sheetData>
    <row r="1" spans="1:14" x14ac:dyDescent="0.25">
      <c r="A1" s="1" t="s">
        <v>0</v>
      </c>
      <c r="B1" s="1" t="s">
        <v>14</v>
      </c>
      <c r="C1" s="1" t="s">
        <v>15</v>
      </c>
      <c r="D1" t="s">
        <v>13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21</v>
      </c>
      <c r="K1" t="s">
        <v>22</v>
      </c>
      <c r="L1" t="s">
        <v>23</v>
      </c>
      <c r="M1" t="s">
        <v>22</v>
      </c>
      <c r="N1" t="s">
        <v>1</v>
      </c>
    </row>
    <row r="2" spans="1:14" x14ac:dyDescent="0.25">
      <c r="A2" s="1">
        <v>1</v>
      </c>
      <c r="B2" s="1">
        <v>220</v>
      </c>
      <c r="C2" s="1">
        <v>2.4</v>
      </c>
      <c r="D2" s="1">
        <v>7</v>
      </c>
      <c r="E2" s="1">
        <v>1</v>
      </c>
      <c r="F2" s="1">
        <v>6.6</v>
      </c>
      <c r="G2" s="1">
        <v>30</v>
      </c>
      <c r="H2" s="1">
        <f>(F2/(SQRT(3)*B2))*1000</f>
        <v>17.320508075688775</v>
      </c>
      <c r="I2" s="1">
        <v>38</v>
      </c>
      <c r="J2" s="1">
        <f>H2*I2/F2</f>
        <v>99.724137405480832</v>
      </c>
      <c r="K2" s="2">
        <v>0.2</v>
      </c>
      <c r="L2" s="2">
        <v>0.9</v>
      </c>
      <c r="M2" s="1">
        <v>17</v>
      </c>
      <c r="N2" s="1">
        <v>23</v>
      </c>
    </row>
    <row r="3" spans="1:14" x14ac:dyDescent="0.25">
      <c r="A3" s="1">
        <v>2</v>
      </c>
      <c r="B3" s="1">
        <v>220</v>
      </c>
      <c r="C3" s="1">
        <v>2.4</v>
      </c>
      <c r="D3" s="1">
        <v>7</v>
      </c>
      <c r="E3" s="1">
        <v>1</v>
      </c>
      <c r="F3" s="1">
        <v>6.6</v>
      </c>
      <c r="G3" s="1">
        <v>30</v>
      </c>
      <c r="H3" s="1">
        <f>(F3/(SQRT(3)*B3))*1000</f>
        <v>17.320508075688775</v>
      </c>
      <c r="I3" s="1">
        <v>38</v>
      </c>
      <c r="J3" s="1">
        <f>H3*I3/F3</f>
        <v>99.724137405480832</v>
      </c>
      <c r="K3" s="2">
        <v>0.2</v>
      </c>
      <c r="L3" s="2">
        <v>0.9</v>
      </c>
      <c r="M3" s="1">
        <v>17</v>
      </c>
      <c r="N3" s="1">
        <v>23</v>
      </c>
    </row>
    <row r="4" spans="1:14" x14ac:dyDescent="0.25">
      <c r="A4" s="1">
        <v>3</v>
      </c>
      <c r="B4" s="1">
        <v>220</v>
      </c>
      <c r="C4" s="1">
        <v>2.4</v>
      </c>
      <c r="D4" s="1">
        <v>7</v>
      </c>
      <c r="E4" s="1">
        <v>1</v>
      </c>
      <c r="F4" s="1">
        <v>6.6</v>
      </c>
      <c r="G4" s="1">
        <v>30</v>
      </c>
      <c r="H4" s="1">
        <f>(F4/(SQRT(3)*B4))*1000</f>
        <v>17.320508075688775</v>
      </c>
      <c r="I4" s="1">
        <v>38</v>
      </c>
      <c r="J4" s="1">
        <f>H4*I4/F4</f>
        <v>99.724137405480832</v>
      </c>
      <c r="K4" s="2">
        <v>0.2</v>
      </c>
      <c r="L4" s="2">
        <v>0.9</v>
      </c>
      <c r="M4" s="1">
        <v>17</v>
      </c>
      <c r="N4" s="1">
        <v>23</v>
      </c>
    </row>
    <row r="5" spans="1:14" x14ac:dyDescent="0.25">
      <c r="A5" s="1">
        <v>4</v>
      </c>
      <c r="B5" s="1">
        <v>220</v>
      </c>
      <c r="C5" s="1">
        <v>2.4</v>
      </c>
      <c r="D5" s="1">
        <v>7</v>
      </c>
      <c r="E5" s="1">
        <v>1</v>
      </c>
      <c r="F5" s="1">
        <v>6.6</v>
      </c>
      <c r="G5" s="1">
        <v>30</v>
      </c>
      <c r="H5" s="1">
        <f>(F5/(SQRT(3)*B5))*1000</f>
        <v>17.320508075688775</v>
      </c>
      <c r="I5" s="1">
        <v>38</v>
      </c>
      <c r="J5" s="1">
        <f>H5*I5/F5</f>
        <v>99.724137405480832</v>
      </c>
      <c r="K5" s="2">
        <v>0.2</v>
      </c>
      <c r="L5" s="2">
        <v>0.9</v>
      </c>
      <c r="M5" s="1">
        <v>17</v>
      </c>
      <c r="N5" s="1">
        <v>23</v>
      </c>
    </row>
    <row r="6" spans="1:14" x14ac:dyDescent="0.25">
      <c r="A6" s="1">
        <v>5</v>
      </c>
      <c r="B6" s="1">
        <v>220</v>
      </c>
      <c r="C6" s="1">
        <v>2.4</v>
      </c>
      <c r="D6" s="1">
        <v>7</v>
      </c>
      <c r="E6" s="1">
        <v>1</v>
      </c>
      <c r="F6" s="1">
        <v>6.6</v>
      </c>
      <c r="G6" s="1">
        <v>30</v>
      </c>
      <c r="H6" s="1">
        <f>(F6/(SQRT(3)*B6))*1000</f>
        <v>17.320508075688775</v>
      </c>
      <c r="I6" s="1">
        <v>38</v>
      </c>
      <c r="J6" s="1">
        <f>H6*I6/F6</f>
        <v>99.724137405480832</v>
      </c>
      <c r="K6" s="2">
        <v>0.2</v>
      </c>
      <c r="L6" s="2">
        <v>0.9</v>
      </c>
      <c r="M6" s="1">
        <v>17</v>
      </c>
      <c r="N6" s="1">
        <v>23</v>
      </c>
    </row>
    <row r="7" spans="1:14" x14ac:dyDescent="0.25">
      <c r="A7" s="1">
        <v>6</v>
      </c>
      <c r="B7" s="1">
        <v>220</v>
      </c>
      <c r="C7" s="1">
        <v>2.4</v>
      </c>
      <c r="D7" s="1">
        <v>9</v>
      </c>
      <c r="E7" s="1">
        <v>1</v>
      </c>
      <c r="F7" s="1">
        <v>6.6</v>
      </c>
      <c r="G7" s="1">
        <v>30</v>
      </c>
      <c r="H7" s="1">
        <f t="shared" ref="H7:H89" si="0">(F7/(SQRT(3)*B7))*1000</f>
        <v>17.320508075688775</v>
      </c>
      <c r="I7" s="1">
        <v>38</v>
      </c>
      <c r="J7" s="1">
        <f t="shared" ref="J7:J89" si="1">H7*I7/F7</f>
        <v>99.724137405480832</v>
      </c>
      <c r="K7" s="2">
        <v>0.2</v>
      </c>
      <c r="L7" s="2">
        <v>0.9</v>
      </c>
      <c r="M7" s="1">
        <v>17</v>
      </c>
      <c r="N7" s="1">
        <v>23</v>
      </c>
    </row>
    <row r="8" spans="1:14" x14ac:dyDescent="0.25">
      <c r="A8" s="1">
        <v>7</v>
      </c>
      <c r="B8" s="1">
        <v>220</v>
      </c>
      <c r="C8" s="1">
        <v>2.4</v>
      </c>
      <c r="D8" s="1">
        <v>9</v>
      </c>
      <c r="E8" s="1">
        <v>1</v>
      </c>
      <c r="F8" s="1">
        <v>6.6</v>
      </c>
      <c r="G8" s="1">
        <v>30</v>
      </c>
      <c r="H8" s="1">
        <f t="shared" si="0"/>
        <v>17.320508075688775</v>
      </c>
      <c r="I8" s="1">
        <v>38</v>
      </c>
      <c r="J8" s="1">
        <f t="shared" si="1"/>
        <v>99.724137405480832</v>
      </c>
      <c r="K8" s="2">
        <v>0.2</v>
      </c>
      <c r="L8" s="2">
        <v>0.9</v>
      </c>
      <c r="M8" s="1">
        <v>17</v>
      </c>
      <c r="N8" s="1">
        <v>23</v>
      </c>
    </row>
    <row r="9" spans="1:14" x14ac:dyDescent="0.25">
      <c r="A9" s="1">
        <v>8</v>
      </c>
      <c r="B9" s="1">
        <v>220</v>
      </c>
      <c r="C9" s="1">
        <v>2.4</v>
      </c>
      <c r="D9" s="1">
        <v>9</v>
      </c>
      <c r="E9" s="1">
        <v>1</v>
      </c>
      <c r="F9" s="1">
        <v>6.6</v>
      </c>
      <c r="G9" s="1">
        <v>30</v>
      </c>
      <c r="H9" s="1">
        <f t="shared" si="0"/>
        <v>17.320508075688775</v>
      </c>
      <c r="I9" s="1">
        <v>38</v>
      </c>
      <c r="J9" s="1">
        <f t="shared" si="1"/>
        <v>99.724137405480832</v>
      </c>
      <c r="K9" s="2">
        <v>0.2</v>
      </c>
      <c r="L9" s="2">
        <v>0.9</v>
      </c>
      <c r="M9" s="1">
        <v>17</v>
      </c>
      <c r="N9" s="1">
        <v>23</v>
      </c>
    </row>
    <row r="10" spans="1:14" x14ac:dyDescent="0.25">
      <c r="A10" s="1">
        <v>9</v>
      </c>
      <c r="B10" s="1">
        <v>220</v>
      </c>
      <c r="C10" s="1">
        <v>2.4</v>
      </c>
      <c r="D10" s="1">
        <v>9</v>
      </c>
      <c r="E10" s="1">
        <v>1</v>
      </c>
      <c r="F10" s="1">
        <v>6.6</v>
      </c>
      <c r="G10" s="1">
        <v>30</v>
      </c>
      <c r="H10" s="1">
        <f t="shared" ref="H10:H11" si="2">(F10/(SQRT(3)*B10))*1000</f>
        <v>17.320508075688775</v>
      </c>
      <c r="I10" s="1">
        <v>38</v>
      </c>
      <c r="J10" s="1">
        <f t="shared" ref="J10:J11" si="3">H10*I10/F10</f>
        <v>99.724137405480832</v>
      </c>
      <c r="K10" s="2">
        <v>0.2</v>
      </c>
      <c r="L10" s="2">
        <v>0.9</v>
      </c>
      <c r="M10" s="1">
        <v>17</v>
      </c>
      <c r="N10" s="1">
        <v>23</v>
      </c>
    </row>
    <row r="11" spans="1:14" x14ac:dyDescent="0.25">
      <c r="A11" s="1">
        <v>10</v>
      </c>
      <c r="B11" s="1">
        <v>220</v>
      </c>
      <c r="C11" s="1">
        <v>2.4</v>
      </c>
      <c r="D11" s="1">
        <v>9</v>
      </c>
      <c r="E11" s="1">
        <v>1</v>
      </c>
      <c r="F11" s="1">
        <v>6.6</v>
      </c>
      <c r="G11" s="1">
        <v>30</v>
      </c>
      <c r="H11" s="1">
        <f t="shared" si="2"/>
        <v>17.320508075688775</v>
      </c>
      <c r="I11" s="1">
        <v>38</v>
      </c>
      <c r="J11" s="1">
        <f t="shared" si="3"/>
        <v>99.724137405480832</v>
      </c>
      <c r="K11" s="2">
        <v>0.2</v>
      </c>
      <c r="L11" s="2">
        <v>0.9</v>
      </c>
      <c r="M11" s="1">
        <v>17</v>
      </c>
      <c r="N11" s="1">
        <v>23</v>
      </c>
    </row>
    <row r="12" spans="1:14" x14ac:dyDescent="0.25">
      <c r="A12" s="1">
        <v>11</v>
      </c>
      <c r="B12" s="1">
        <v>220</v>
      </c>
      <c r="C12" s="1">
        <v>2.4</v>
      </c>
      <c r="D12" s="1">
        <v>10</v>
      </c>
      <c r="E12" s="1">
        <v>1</v>
      </c>
      <c r="F12" s="1">
        <v>6.6</v>
      </c>
      <c r="G12" s="1">
        <v>30</v>
      </c>
      <c r="H12" s="1">
        <f t="shared" si="0"/>
        <v>17.320508075688775</v>
      </c>
      <c r="I12" s="1">
        <v>38</v>
      </c>
      <c r="J12" s="1">
        <f t="shared" si="1"/>
        <v>99.724137405480832</v>
      </c>
      <c r="K12" s="2">
        <v>0.2</v>
      </c>
      <c r="L12" s="2">
        <v>0.9</v>
      </c>
      <c r="M12" s="1">
        <v>17</v>
      </c>
      <c r="N12" s="1">
        <v>23</v>
      </c>
    </row>
    <row r="13" spans="1:14" x14ac:dyDescent="0.25">
      <c r="A13" s="1">
        <v>12</v>
      </c>
      <c r="B13" s="1">
        <v>220</v>
      </c>
      <c r="C13" s="1">
        <v>2.4</v>
      </c>
      <c r="D13" s="1">
        <v>10</v>
      </c>
      <c r="E13" s="1">
        <v>1</v>
      </c>
      <c r="F13" s="1">
        <v>6.6</v>
      </c>
      <c r="G13" s="1">
        <v>30</v>
      </c>
      <c r="H13" s="1">
        <f t="shared" si="0"/>
        <v>17.320508075688775</v>
      </c>
      <c r="I13" s="1">
        <v>38</v>
      </c>
      <c r="J13" s="1">
        <f t="shared" si="1"/>
        <v>99.724137405480832</v>
      </c>
      <c r="K13" s="2">
        <v>0.2</v>
      </c>
      <c r="L13" s="2">
        <v>0.9</v>
      </c>
      <c r="M13" s="1">
        <v>17</v>
      </c>
      <c r="N13" s="1">
        <v>23</v>
      </c>
    </row>
    <row r="14" spans="1:14" x14ac:dyDescent="0.25">
      <c r="A14" s="1">
        <v>13</v>
      </c>
      <c r="B14" s="1">
        <v>220</v>
      </c>
      <c r="C14" s="1">
        <v>2.4</v>
      </c>
      <c r="D14" s="1">
        <v>10</v>
      </c>
      <c r="E14" s="1">
        <v>1</v>
      </c>
      <c r="F14" s="1">
        <v>6.6</v>
      </c>
      <c r="G14" s="1">
        <v>30</v>
      </c>
      <c r="H14" s="1">
        <f t="shared" si="0"/>
        <v>17.320508075688775</v>
      </c>
      <c r="I14" s="1">
        <v>38</v>
      </c>
      <c r="J14" s="1">
        <f t="shared" si="1"/>
        <v>99.724137405480832</v>
      </c>
      <c r="K14" s="2">
        <v>0.2</v>
      </c>
      <c r="L14" s="2">
        <v>0.9</v>
      </c>
      <c r="M14" s="1">
        <v>17</v>
      </c>
      <c r="N14" s="1">
        <v>23</v>
      </c>
    </row>
    <row r="15" spans="1:14" x14ac:dyDescent="0.25">
      <c r="A15" s="1">
        <v>14</v>
      </c>
      <c r="B15" s="1">
        <v>220</v>
      </c>
      <c r="C15" s="1">
        <v>2.4</v>
      </c>
      <c r="D15" s="1">
        <v>10</v>
      </c>
      <c r="E15" s="1">
        <v>1</v>
      </c>
      <c r="F15" s="1">
        <v>6.6</v>
      </c>
      <c r="G15" s="1">
        <v>30</v>
      </c>
      <c r="H15" s="1">
        <f t="shared" ref="H15:H16" si="4">(F15/(SQRT(3)*B15))*1000</f>
        <v>17.320508075688775</v>
      </c>
      <c r="I15" s="1">
        <v>38</v>
      </c>
      <c r="J15" s="1">
        <f t="shared" ref="J15:J16" si="5">H15*I15/F15</f>
        <v>99.724137405480832</v>
      </c>
      <c r="K15" s="2">
        <v>0.2</v>
      </c>
      <c r="L15" s="2">
        <v>0.9</v>
      </c>
      <c r="M15" s="1">
        <v>17</v>
      </c>
      <c r="N15" s="1">
        <v>23</v>
      </c>
    </row>
    <row r="16" spans="1:14" x14ac:dyDescent="0.25">
      <c r="A16" s="1">
        <v>15</v>
      </c>
      <c r="B16" s="1">
        <v>220</v>
      </c>
      <c r="C16" s="1">
        <v>2.4</v>
      </c>
      <c r="D16" s="1">
        <v>10</v>
      </c>
      <c r="E16" s="1">
        <v>1</v>
      </c>
      <c r="F16" s="1">
        <v>6.6</v>
      </c>
      <c r="G16" s="1">
        <v>30</v>
      </c>
      <c r="H16" s="1">
        <f t="shared" si="4"/>
        <v>17.320508075688775</v>
      </c>
      <c r="I16" s="1">
        <v>38</v>
      </c>
      <c r="J16" s="1">
        <f t="shared" si="5"/>
        <v>99.724137405480832</v>
      </c>
      <c r="K16" s="2">
        <v>0.2</v>
      </c>
      <c r="L16" s="2">
        <v>0.9</v>
      </c>
      <c r="M16" s="1">
        <v>17</v>
      </c>
      <c r="N16" s="1">
        <v>23</v>
      </c>
    </row>
    <row r="17" spans="1:14" x14ac:dyDescent="0.25">
      <c r="A17" s="1">
        <v>16</v>
      </c>
      <c r="B17" s="1">
        <v>220</v>
      </c>
      <c r="C17" s="1">
        <v>2.4</v>
      </c>
      <c r="D17" s="1">
        <v>28</v>
      </c>
      <c r="E17" s="1">
        <v>1</v>
      </c>
      <c r="F17" s="1">
        <v>6.6</v>
      </c>
      <c r="G17" s="1">
        <v>30</v>
      </c>
      <c r="H17" s="1">
        <f t="shared" si="0"/>
        <v>17.320508075688775</v>
      </c>
      <c r="I17" s="1">
        <v>38</v>
      </c>
      <c r="J17" s="1">
        <f t="shared" si="1"/>
        <v>99.724137405480832</v>
      </c>
      <c r="K17" s="2">
        <v>0.2</v>
      </c>
      <c r="L17" s="2">
        <v>0.9</v>
      </c>
      <c r="M17" s="1">
        <v>17</v>
      </c>
      <c r="N17" s="1">
        <v>23</v>
      </c>
    </row>
    <row r="18" spans="1:14" x14ac:dyDescent="0.25">
      <c r="A18" s="1">
        <v>17</v>
      </c>
      <c r="B18" s="1">
        <v>220</v>
      </c>
      <c r="C18" s="1">
        <v>2.4</v>
      </c>
      <c r="D18" s="1">
        <v>28</v>
      </c>
      <c r="E18" s="1">
        <v>1</v>
      </c>
      <c r="F18" s="1">
        <v>6.6</v>
      </c>
      <c r="G18" s="1">
        <v>30</v>
      </c>
      <c r="H18" s="1">
        <f t="shared" si="0"/>
        <v>17.320508075688775</v>
      </c>
      <c r="I18" s="1">
        <v>38</v>
      </c>
      <c r="J18" s="1">
        <f t="shared" si="1"/>
        <v>99.724137405480832</v>
      </c>
      <c r="K18" s="2">
        <v>0.2</v>
      </c>
      <c r="L18" s="2">
        <v>0.9</v>
      </c>
      <c r="M18" s="1">
        <v>17</v>
      </c>
      <c r="N18" s="1">
        <v>23</v>
      </c>
    </row>
    <row r="19" spans="1:14" x14ac:dyDescent="0.25">
      <c r="A19" s="1">
        <v>18</v>
      </c>
      <c r="B19" s="1">
        <v>220</v>
      </c>
      <c r="C19" s="1">
        <v>2.4</v>
      </c>
      <c r="D19" s="1">
        <v>28</v>
      </c>
      <c r="E19" s="1">
        <v>1</v>
      </c>
      <c r="F19" s="1">
        <v>6.6</v>
      </c>
      <c r="G19" s="1">
        <v>30</v>
      </c>
      <c r="H19" s="1">
        <f t="shared" si="0"/>
        <v>17.320508075688775</v>
      </c>
      <c r="I19" s="1">
        <v>38</v>
      </c>
      <c r="J19" s="1">
        <f t="shared" si="1"/>
        <v>99.724137405480832</v>
      </c>
      <c r="K19" s="2">
        <v>0.2</v>
      </c>
      <c r="L19" s="2">
        <v>0.9</v>
      </c>
      <c r="M19" s="1">
        <v>17</v>
      </c>
      <c r="N19" s="1">
        <v>23</v>
      </c>
    </row>
    <row r="20" spans="1:14" x14ac:dyDescent="0.25">
      <c r="A20" s="1">
        <v>19</v>
      </c>
      <c r="B20" s="1">
        <v>220</v>
      </c>
      <c r="C20" s="1">
        <v>2.4</v>
      </c>
      <c r="D20" s="1">
        <v>28</v>
      </c>
      <c r="E20" s="1">
        <v>1</v>
      </c>
      <c r="F20" s="1">
        <v>6.6</v>
      </c>
      <c r="G20" s="1">
        <v>30</v>
      </c>
      <c r="H20" s="1">
        <f t="shared" ref="H20:H21" si="6">(F20/(SQRT(3)*B20))*1000</f>
        <v>17.320508075688775</v>
      </c>
      <c r="I20" s="1">
        <v>38</v>
      </c>
      <c r="J20" s="1">
        <f t="shared" ref="J20:J21" si="7">H20*I20/F20</f>
        <v>99.724137405480832</v>
      </c>
      <c r="K20" s="2">
        <v>0.2</v>
      </c>
      <c r="L20" s="2">
        <v>0.9</v>
      </c>
      <c r="M20" s="1">
        <v>17</v>
      </c>
      <c r="N20" s="1">
        <v>23</v>
      </c>
    </row>
    <row r="21" spans="1:14" x14ac:dyDescent="0.25">
      <c r="A21" s="1">
        <v>20</v>
      </c>
      <c r="B21" s="1">
        <v>220</v>
      </c>
      <c r="C21" s="1">
        <v>2.4</v>
      </c>
      <c r="D21" s="1">
        <v>28</v>
      </c>
      <c r="E21" s="1">
        <v>1</v>
      </c>
      <c r="F21" s="1">
        <v>6.6</v>
      </c>
      <c r="G21" s="1">
        <v>30</v>
      </c>
      <c r="H21" s="1">
        <f t="shared" si="6"/>
        <v>17.320508075688775</v>
      </c>
      <c r="I21" s="1">
        <v>38</v>
      </c>
      <c r="J21" s="1">
        <f t="shared" si="7"/>
        <v>99.724137405480832</v>
      </c>
      <c r="K21" s="2">
        <v>0.2</v>
      </c>
      <c r="L21" s="2">
        <v>0.9</v>
      </c>
      <c r="M21" s="1">
        <v>17</v>
      </c>
      <c r="N21" s="1">
        <v>23</v>
      </c>
    </row>
    <row r="22" spans="1:14" x14ac:dyDescent="0.25">
      <c r="A22" s="1">
        <v>21</v>
      </c>
      <c r="B22" s="1">
        <v>220</v>
      </c>
      <c r="C22" s="1">
        <v>2.4</v>
      </c>
      <c r="D22" s="1">
        <v>33</v>
      </c>
      <c r="E22" s="1">
        <v>1</v>
      </c>
      <c r="F22" s="1">
        <v>6.6</v>
      </c>
      <c r="G22" s="1">
        <v>30</v>
      </c>
      <c r="H22" s="1">
        <f t="shared" si="0"/>
        <v>17.320508075688775</v>
      </c>
      <c r="I22" s="1">
        <v>38</v>
      </c>
      <c r="J22" s="1">
        <f t="shared" si="1"/>
        <v>99.724137405480832</v>
      </c>
      <c r="K22" s="2">
        <v>0.2</v>
      </c>
      <c r="L22" s="2">
        <v>0.9</v>
      </c>
      <c r="M22" s="1">
        <v>17</v>
      </c>
      <c r="N22" s="1">
        <v>23</v>
      </c>
    </row>
    <row r="23" spans="1:14" x14ac:dyDescent="0.25">
      <c r="A23" s="1">
        <v>22</v>
      </c>
      <c r="B23" s="1">
        <v>220</v>
      </c>
      <c r="C23" s="1">
        <v>2.4</v>
      </c>
      <c r="D23" s="1">
        <v>33</v>
      </c>
      <c r="E23" s="1">
        <v>1</v>
      </c>
      <c r="F23" s="1">
        <v>6.6</v>
      </c>
      <c r="G23" s="1">
        <v>30</v>
      </c>
      <c r="H23" s="1">
        <f t="shared" si="0"/>
        <v>17.320508075688775</v>
      </c>
      <c r="I23" s="1">
        <v>38</v>
      </c>
      <c r="J23" s="1">
        <f t="shared" si="1"/>
        <v>99.724137405480832</v>
      </c>
      <c r="K23" s="2">
        <v>0.2</v>
      </c>
      <c r="L23" s="2">
        <v>0.9</v>
      </c>
      <c r="M23" s="1">
        <v>17</v>
      </c>
      <c r="N23" s="1">
        <v>23</v>
      </c>
    </row>
    <row r="24" spans="1:14" x14ac:dyDescent="0.25">
      <c r="A24" s="1">
        <v>23</v>
      </c>
      <c r="B24" s="1">
        <v>220</v>
      </c>
      <c r="C24" s="1">
        <v>2.4</v>
      </c>
      <c r="D24" s="1">
        <v>33</v>
      </c>
      <c r="E24" s="1">
        <v>1</v>
      </c>
      <c r="F24" s="1">
        <v>6.6</v>
      </c>
      <c r="G24" s="1">
        <v>30</v>
      </c>
      <c r="H24" s="1">
        <f t="shared" si="0"/>
        <v>17.320508075688775</v>
      </c>
      <c r="I24" s="1">
        <v>38</v>
      </c>
      <c r="J24" s="1">
        <f t="shared" si="1"/>
        <v>99.724137405480832</v>
      </c>
      <c r="K24" s="2">
        <v>0.2</v>
      </c>
      <c r="L24" s="2">
        <v>0.9</v>
      </c>
      <c r="M24" s="1">
        <v>17</v>
      </c>
      <c r="N24" s="1">
        <v>23</v>
      </c>
    </row>
    <row r="25" spans="1:14" x14ac:dyDescent="0.25">
      <c r="A25" s="1">
        <v>24</v>
      </c>
      <c r="B25" s="1">
        <v>220</v>
      </c>
      <c r="C25" s="1">
        <v>2.4</v>
      </c>
      <c r="D25" s="1">
        <v>33</v>
      </c>
      <c r="E25" s="1">
        <v>1</v>
      </c>
      <c r="F25" s="1">
        <v>6.6</v>
      </c>
      <c r="G25" s="1">
        <v>30</v>
      </c>
      <c r="H25" s="1">
        <f t="shared" ref="H25:H26" si="8">(F25/(SQRT(3)*B25))*1000</f>
        <v>17.320508075688775</v>
      </c>
      <c r="I25" s="1">
        <v>38</v>
      </c>
      <c r="J25" s="1">
        <f t="shared" ref="J25:J26" si="9">H25*I25/F25</f>
        <v>99.724137405480832</v>
      </c>
      <c r="K25" s="2">
        <v>0.2</v>
      </c>
      <c r="L25" s="2">
        <v>0.9</v>
      </c>
      <c r="M25" s="1">
        <v>17</v>
      </c>
      <c r="N25" s="1">
        <v>23</v>
      </c>
    </row>
    <row r="26" spans="1:14" x14ac:dyDescent="0.25">
      <c r="A26" s="1">
        <v>25</v>
      </c>
      <c r="B26" s="1">
        <v>220</v>
      </c>
      <c r="C26" s="1">
        <v>2.4</v>
      </c>
      <c r="D26" s="1">
        <v>33</v>
      </c>
      <c r="E26" s="1">
        <v>1</v>
      </c>
      <c r="F26" s="1">
        <v>6.6</v>
      </c>
      <c r="G26" s="1">
        <v>30</v>
      </c>
      <c r="H26" s="1">
        <f t="shared" si="8"/>
        <v>17.320508075688775</v>
      </c>
      <c r="I26" s="1">
        <v>38</v>
      </c>
      <c r="J26" s="1">
        <f t="shared" si="9"/>
        <v>99.724137405480832</v>
      </c>
      <c r="K26" s="2">
        <v>0.2</v>
      </c>
      <c r="L26" s="2">
        <v>0.9</v>
      </c>
      <c r="M26" s="1">
        <v>17</v>
      </c>
      <c r="N26" s="1">
        <v>23</v>
      </c>
    </row>
    <row r="27" spans="1:14" x14ac:dyDescent="0.25">
      <c r="A27" s="1">
        <v>26</v>
      </c>
      <c r="B27" s="1">
        <v>220</v>
      </c>
      <c r="C27" s="1">
        <v>2.4</v>
      </c>
      <c r="D27" s="1">
        <v>35</v>
      </c>
      <c r="E27" s="1">
        <v>1</v>
      </c>
      <c r="F27" s="1">
        <v>6.6</v>
      </c>
      <c r="G27" s="1">
        <v>30</v>
      </c>
      <c r="H27" s="1">
        <f t="shared" si="0"/>
        <v>17.320508075688775</v>
      </c>
      <c r="I27" s="1">
        <v>38</v>
      </c>
      <c r="J27" s="1">
        <f t="shared" si="1"/>
        <v>99.724137405480832</v>
      </c>
      <c r="K27" s="2">
        <v>0.2</v>
      </c>
      <c r="L27" s="2">
        <v>0.9</v>
      </c>
      <c r="M27" s="1">
        <v>17</v>
      </c>
      <c r="N27" s="1">
        <v>23</v>
      </c>
    </row>
    <row r="28" spans="1:14" x14ac:dyDescent="0.25">
      <c r="A28" s="1">
        <v>27</v>
      </c>
      <c r="B28" s="1">
        <v>220</v>
      </c>
      <c r="C28" s="1">
        <v>2.4</v>
      </c>
      <c r="D28" s="1">
        <v>35</v>
      </c>
      <c r="E28" s="1">
        <v>1</v>
      </c>
      <c r="F28" s="1">
        <v>6.6</v>
      </c>
      <c r="G28" s="1">
        <v>30</v>
      </c>
      <c r="H28" s="1">
        <f t="shared" si="0"/>
        <v>17.320508075688775</v>
      </c>
      <c r="I28" s="1">
        <v>38</v>
      </c>
      <c r="J28" s="1">
        <f t="shared" si="1"/>
        <v>99.724137405480832</v>
      </c>
      <c r="K28" s="2">
        <v>0.2</v>
      </c>
      <c r="L28" s="2">
        <v>0.9</v>
      </c>
      <c r="M28" s="1">
        <v>17</v>
      </c>
      <c r="N28" s="1">
        <v>23</v>
      </c>
    </row>
    <row r="29" spans="1:14" x14ac:dyDescent="0.25">
      <c r="A29" s="1">
        <v>28</v>
      </c>
      <c r="B29" s="1">
        <v>220</v>
      </c>
      <c r="C29" s="1">
        <v>2.4</v>
      </c>
      <c r="D29" s="1">
        <v>35</v>
      </c>
      <c r="E29" s="1">
        <v>1</v>
      </c>
      <c r="F29" s="1">
        <v>6.6</v>
      </c>
      <c r="G29" s="1">
        <v>30</v>
      </c>
      <c r="H29" s="1">
        <f t="shared" si="0"/>
        <v>17.320508075688775</v>
      </c>
      <c r="I29" s="1">
        <v>38</v>
      </c>
      <c r="J29" s="1">
        <f t="shared" si="1"/>
        <v>99.724137405480832</v>
      </c>
      <c r="K29" s="2">
        <v>0.2</v>
      </c>
      <c r="L29" s="2">
        <v>0.9</v>
      </c>
      <c r="M29" s="1">
        <v>17</v>
      </c>
      <c r="N29" s="1">
        <v>23</v>
      </c>
    </row>
    <row r="30" spans="1:14" x14ac:dyDescent="0.25">
      <c r="A30" s="1">
        <v>29</v>
      </c>
      <c r="B30" s="1">
        <v>220</v>
      </c>
      <c r="C30" s="1">
        <v>2.4</v>
      </c>
      <c r="D30" s="1">
        <v>35</v>
      </c>
      <c r="E30" s="1">
        <v>1</v>
      </c>
      <c r="F30" s="1">
        <v>6.6</v>
      </c>
      <c r="G30" s="1">
        <v>30</v>
      </c>
      <c r="H30" s="1">
        <f t="shared" ref="H30:H31" si="10">(F30/(SQRT(3)*B30))*1000</f>
        <v>17.320508075688775</v>
      </c>
      <c r="I30" s="1">
        <v>38</v>
      </c>
      <c r="J30" s="1">
        <f t="shared" ref="J30:J31" si="11">H30*I30/F30</f>
        <v>99.724137405480832</v>
      </c>
      <c r="K30" s="2">
        <v>0.2</v>
      </c>
      <c r="L30" s="2">
        <v>0.9</v>
      </c>
      <c r="M30" s="1">
        <v>17</v>
      </c>
      <c r="N30" s="1">
        <v>23</v>
      </c>
    </row>
    <row r="31" spans="1:14" x14ac:dyDescent="0.25">
      <c r="A31" s="1">
        <v>30</v>
      </c>
      <c r="B31" s="1">
        <v>220</v>
      </c>
      <c r="C31" s="1">
        <v>2.4</v>
      </c>
      <c r="D31" s="1">
        <v>35</v>
      </c>
      <c r="E31" s="1">
        <v>1</v>
      </c>
      <c r="F31" s="1">
        <v>6.6</v>
      </c>
      <c r="G31" s="1">
        <v>30</v>
      </c>
      <c r="H31" s="1">
        <f t="shared" si="10"/>
        <v>17.320508075688775</v>
      </c>
      <c r="I31" s="1">
        <v>38</v>
      </c>
      <c r="J31" s="1">
        <f t="shared" si="11"/>
        <v>99.724137405480832</v>
      </c>
      <c r="K31" s="2">
        <v>0.2</v>
      </c>
      <c r="L31" s="2">
        <v>0.9</v>
      </c>
      <c r="M31" s="1">
        <v>17</v>
      </c>
      <c r="N31" s="1">
        <v>23</v>
      </c>
    </row>
    <row r="32" spans="1:14" x14ac:dyDescent="0.25">
      <c r="A32" s="1">
        <v>31</v>
      </c>
      <c r="B32" s="1">
        <v>220</v>
      </c>
      <c r="C32" s="1">
        <v>2.4</v>
      </c>
      <c r="D32" s="1">
        <v>42</v>
      </c>
      <c r="E32" s="1">
        <v>1</v>
      </c>
      <c r="F32" s="1">
        <v>6.6</v>
      </c>
      <c r="G32" s="1">
        <v>30</v>
      </c>
      <c r="H32" s="1">
        <f t="shared" si="0"/>
        <v>17.320508075688775</v>
      </c>
      <c r="I32" s="1">
        <v>38</v>
      </c>
      <c r="J32" s="1">
        <f t="shared" si="1"/>
        <v>99.724137405480832</v>
      </c>
      <c r="K32" s="2">
        <v>0.2</v>
      </c>
      <c r="L32" s="2">
        <v>0.9</v>
      </c>
      <c r="M32" s="1">
        <v>17</v>
      </c>
      <c r="N32" s="1">
        <v>23</v>
      </c>
    </row>
    <row r="33" spans="1:14" x14ac:dyDescent="0.25">
      <c r="A33" s="1">
        <v>32</v>
      </c>
      <c r="B33" s="1">
        <v>220</v>
      </c>
      <c r="C33" s="1">
        <v>2.4</v>
      </c>
      <c r="D33" s="1">
        <v>42</v>
      </c>
      <c r="E33" s="1">
        <v>1</v>
      </c>
      <c r="F33" s="1">
        <v>6.6</v>
      </c>
      <c r="G33" s="1">
        <v>30</v>
      </c>
      <c r="H33" s="1">
        <f t="shared" si="0"/>
        <v>17.320508075688775</v>
      </c>
      <c r="I33" s="1">
        <v>38</v>
      </c>
      <c r="J33" s="1">
        <f t="shared" si="1"/>
        <v>99.724137405480832</v>
      </c>
      <c r="K33" s="2">
        <v>0.2</v>
      </c>
      <c r="L33" s="2">
        <v>0.9</v>
      </c>
      <c r="M33" s="1">
        <v>17</v>
      </c>
      <c r="N33" s="1">
        <v>23</v>
      </c>
    </row>
    <row r="34" spans="1:14" x14ac:dyDescent="0.25">
      <c r="A34" s="1">
        <v>33</v>
      </c>
      <c r="B34" s="1">
        <v>220</v>
      </c>
      <c r="C34" s="1">
        <v>2.4</v>
      </c>
      <c r="D34" s="1">
        <v>42</v>
      </c>
      <c r="E34" s="1">
        <v>1</v>
      </c>
      <c r="F34" s="1">
        <v>6.6</v>
      </c>
      <c r="G34" s="1">
        <v>30</v>
      </c>
      <c r="H34" s="1">
        <f t="shared" ref="H34:H46" si="12">(F34/(SQRT(3)*B34))*1000</f>
        <v>17.320508075688775</v>
      </c>
      <c r="I34" s="1">
        <v>38</v>
      </c>
      <c r="J34" s="1">
        <f t="shared" ref="J34:J46" si="13">H34*I34/F34</f>
        <v>99.724137405480832</v>
      </c>
      <c r="K34" s="2">
        <v>0.2</v>
      </c>
      <c r="L34" s="2">
        <v>0.9</v>
      </c>
      <c r="M34" s="1">
        <v>17</v>
      </c>
      <c r="N34" s="1">
        <v>23</v>
      </c>
    </row>
    <row r="35" spans="1:14" x14ac:dyDescent="0.25">
      <c r="A35" s="1">
        <v>34</v>
      </c>
      <c r="B35" s="1">
        <v>220</v>
      </c>
      <c r="C35" s="1">
        <v>2.4</v>
      </c>
      <c r="D35" s="1">
        <v>42</v>
      </c>
      <c r="E35" s="1">
        <v>1</v>
      </c>
      <c r="F35" s="1">
        <v>6.6</v>
      </c>
      <c r="G35" s="1">
        <v>30</v>
      </c>
      <c r="H35" s="1">
        <f t="shared" si="12"/>
        <v>17.320508075688775</v>
      </c>
      <c r="I35" s="1">
        <v>38</v>
      </c>
      <c r="J35" s="1">
        <f t="shared" si="13"/>
        <v>99.724137405480832</v>
      </c>
      <c r="K35" s="2">
        <v>0.2</v>
      </c>
      <c r="L35" s="2">
        <v>0.9</v>
      </c>
      <c r="M35" s="1">
        <v>17</v>
      </c>
      <c r="N35" s="1">
        <v>23</v>
      </c>
    </row>
    <row r="36" spans="1:14" x14ac:dyDescent="0.25">
      <c r="A36" s="1">
        <v>35</v>
      </c>
      <c r="B36" s="1">
        <v>220</v>
      </c>
      <c r="C36" s="1">
        <v>2.4</v>
      </c>
      <c r="D36" s="1">
        <v>42</v>
      </c>
      <c r="E36" s="1">
        <v>1</v>
      </c>
      <c r="F36" s="1">
        <v>6.6</v>
      </c>
      <c r="G36" s="1">
        <v>30</v>
      </c>
      <c r="H36" s="1">
        <f t="shared" si="12"/>
        <v>17.320508075688775</v>
      </c>
      <c r="I36" s="1">
        <v>38</v>
      </c>
      <c r="J36" s="1">
        <f t="shared" si="13"/>
        <v>99.724137405480832</v>
      </c>
      <c r="K36" s="2">
        <v>0.2</v>
      </c>
      <c r="L36" s="2">
        <v>0.9</v>
      </c>
      <c r="M36" s="1">
        <v>17</v>
      </c>
      <c r="N36" s="1">
        <v>23</v>
      </c>
    </row>
    <row r="37" spans="1:14" x14ac:dyDescent="0.25">
      <c r="A37" s="1">
        <v>36</v>
      </c>
      <c r="B37" s="1">
        <v>220</v>
      </c>
      <c r="C37" s="1">
        <v>2.4</v>
      </c>
      <c r="D37" s="1">
        <v>45</v>
      </c>
      <c r="E37" s="1">
        <v>1</v>
      </c>
      <c r="F37" s="1">
        <v>6.6</v>
      </c>
      <c r="G37" s="1">
        <v>30</v>
      </c>
      <c r="H37" s="1">
        <f t="shared" si="12"/>
        <v>17.320508075688775</v>
      </c>
      <c r="I37" s="1">
        <v>38</v>
      </c>
      <c r="J37" s="1">
        <f t="shared" si="13"/>
        <v>99.724137405480832</v>
      </c>
      <c r="K37" s="2">
        <v>0.2</v>
      </c>
      <c r="L37" s="2">
        <v>0.9</v>
      </c>
      <c r="M37" s="1">
        <v>17</v>
      </c>
      <c r="N37" s="1">
        <v>23</v>
      </c>
    </row>
    <row r="38" spans="1:14" x14ac:dyDescent="0.25">
      <c r="A38" s="1">
        <v>37</v>
      </c>
      <c r="B38" s="1">
        <v>220</v>
      </c>
      <c r="C38" s="1">
        <v>2.4</v>
      </c>
      <c r="D38" s="1">
        <v>45</v>
      </c>
      <c r="E38" s="1">
        <v>1</v>
      </c>
      <c r="F38" s="1">
        <v>6.6</v>
      </c>
      <c r="G38" s="1">
        <v>30</v>
      </c>
      <c r="H38" s="1">
        <f t="shared" si="12"/>
        <v>17.320508075688775</v>
      </c>
      <c r="I38" s="1">
        <v>38</v>
      </c>
      <c r="J38" s="1">
        <f t="shared" si="13"/>
        <v>99.724137405480832</v>
      </c>
      <c r="K38" s="2">
        <v>0.2</v>
      </c>
      <c r="L38" s="2">
        <v>0.9</v>
      </c>
      <c r="M38" s="1">
        <v>17</v>
      </c>
      <c r="N38" s="1">
        <v>23</v>
      </c>
    </row>
    <row r="39" spans="1:14" x14ac:dyDescent="0.25">
      <c r="A39" s="1">
        <v>38</v>
      </c>
      <c r="B39" s="1">
        <v>220</v>
      </c>
      <c r="C39" s="1">
        <v>2.4</v>
      </c>
      <c r="D39" s="1">
        <v>45</v>
      </c>
      <c r="E39" s="1">
        <v>1</v>
      </c>
      <c r="F39" s="1">
        <v>6.6</v>
      </c>
      <c r="G39" s="1">
        <v>30</v>
      </c>
      <c r="H39" s="1">
        <f t="shared" si="12"/>
        <v>17.320508075688775</v>
      </c>
      <c r="I39" s="1">
        <v>38</v>
      </c>
      <c r="J39" s="1">
        <f t="shared" si="13"/>
        <v>99.724137405480832</v>
      </c>
      <c r="K39" s="2">
        <v>0.2</v>
      </c>
      <c r="L39" s="2">
        <v>0.9</v>
      </c>
      <c r="M39" s="1">
        <v>17</v>
      </c>
      <c r="N39" s="1">
        <v>23</v>
      </c>
    </row>
    <row r="40" spans="1:14" x14ac:dyDescent="0.25">
      <c r="A40" s="1">
        <v>39</v>
      </c>
      <c r="B40" s="1">
        <v>220</v>
      </c>
      <c r="C40" s="1">
        <v>2.4</v>
      </c>
      <c r="D40" s="1">
        <v>45</v>
      </c>
      <c r="E40" s="1">
        <v>1</v>
      </c>
      <c r="F40" s="1">
        <v>6.6</v>
      </c>
      <c r="G40" s="1">
        <v>30</v>
      </c>
      <c r="H40" s="1">
        <f t="shared" si="12"/>
        <v>17.320508075688775</v>
      </c>
      <c r="I40" s="1">
        <v>38</v>
      </c>
      <c r="J40" s="1">
        <f t="shared" si="13"/>
        <v>99.724137405480832</v>
      </c>
      <c r="K40" s="2">
        <v>0.2</v>
      </c>
      <c r="L40" s="2">
        <v>0.9</v>
      </c>
      <c r="M40" s="1">
        <v>17</v>
      </c>
      <c r="N40" s="1">
        <v>23</v>
      </c>
    </row>
    <row r="41" spans="1:14" x14ac:dyDescent="0.25">
      <c r="A41" s="1">
        <v>40</v>
      </c>
      <c r="B41" s="1">
        <v>220</v>
      </c>
      <c r="C41" s="1">
        <v>2.4</v>
      </c>
      <c r="D41" s="1">
        <v>45</v>
      </c>
      <c r="E41" s="1">
        <v>1</v>
      </c>
      <c r="F41" s="1">
        <v>6.6</v>
      </c>
      <c r="G41" s="1">
        <v>30</v>
      </c>
      <c r="H41" s="1">
        <f t="shared" si="12"/>
        <v>17.320508075688775</v>
      </c>
      <c r="I41" s="1">
        <v>38</v>
      </c>
      <c r="J41" s="1">
        <f t="shared" si="13"/>
        <v>99.724137405480832</v>
      </c>
      <c r="K41" s="2">
        <v>0.2</v>
      </c>
      <c r="L41" s="2">
        <v>0.9</v>
      </c>
      <c r="M41" s="1">
        <v>17</v>
      </c>
      <c r="N41" s="1">
        <v>23</v>
      </c>
    </row>
    <row r="42" spans="1:14" x14ac:dyDescent="0.25">
      <c r="A42" s="1">
        <v>41</v>
      </c>
      <c r="B42" s="1">
        <v>220</v>
      </c>
      <c r="C42" s="1">
        <v>2.4</v>
      </c>
      <c r="D42" s="1">
        <v>49</v>
      </c>
      <c r="E42" s="1">
        <v>1</v>
      </c>
      <c r="F42" s="1">
        <v>6.6</v>
      </c>
      <c r="G42" s="1">
        <v>30</v>
      </c>
      <c r="H42" s="1">
        <f t="shared" si="12"/>
        <v>17.320508075688775</v>
      </c>
      <c r="I42" s="1">
        <v>38</v>
      </c>
      <c r="J42" s="1">
        <f t="shared" si="13"/>
        <v>99.724137405480832</v>
      </c>
      <c r="K42" s="2">
        <v>0.2</v>
      </c>
      <c r="L42" s="2">
        <v>0.9</v>
      </c>
      <c r="M42" s="1">
        <v>17</v>
      </c>
      <c r="N42" s="1">
        <v>23</v>
      </c>
    </row>
    <row r="43" spans="1:14" x14ac:dyDescent="0.25">
      <c r="A43" s="1">
        <v>42</v>
      </c>
      <c r="B43" s="1">
        <v>220</v>
      </c>
      <c r="C43" s="1">
        <v>2.4</v>
      </c>
      <c r="D43" s="1">
        <v>49</v>
      </c>
      <c r="E43" s="1">
        <v>1</v>
      </c>
      <c r="F43" s="1">
        <v>6.6</v>
      </c>
      <c r="G43" s="1">
        <v>30</v>
      </c>
      <c r="H43" s="1">
        <f t="shared" si="12"/>
        <v>17.320508075688775</v>
      </c>
      <c r="I43" s="1">
        <v>38</v>
      </c>
      <c r="J43" s="1">
        <f t="shared" si="13"/>
        <v>99.724137405480832</v>
      </c>
      <c r="K43" s="2">
        <v>0.2</v>
      </c>
      <c r="L43" s="2">
        <v>0.9</v>
      </c>
      <c r="M43" s="1">
        <v>17</v>
      </c>
      <c r="N43" s="1">
        <v>23</v>
      </c>
    </row>
    <row r="44" spans="1:14" x14ac:dyDescent="0.25">
      <c r="A44" s="1">
        <v>43</v>
      </c>
      <c r="B44" s="1">
        <v>220</v>
      </c>
      <c r="C44" s="1">
        <v>2.4</v>
      </c>
      <c r="D44" s="1">
        <v>49</v>
      </c>
      <c r="E44" s="1">
        <v>1</v>
      </c>
      <c r="F44" s="1">
        <v>6.6</v>
      </c>
      <c r="G44" s="1">
        <v>30</v>
      </c>
      <c r="H44" s="1">
        <f t="shared" si="12"/>
        <v>17.320508075688775</v>
      </c>
      <c r="I44" s="1">
        <v>38</v>
      </c>
      <c r="J44" s="1">
        <f t="shared" si="13"/>
        <v>99.724137405480832</v>
      </c>
      <c r="K44" s="2">
        <v>0.2</v>
      </c>
      <c r="L44" s="2">
        <v>0.9</v>
      </c>
      <c r="M44" s="1">
        <v>17</v>
      </c>
      <c r="N44" s="1">
        <v>23</v>
      </c>
    </row>
    <row r="45" spans="1:14" x14ac:dyDescent="0.25">
      <c r="A45" s="1">
        <v>44</v>
      </c>
      <c r="B45" s="1">
        <v>220</v>
      </c>
      <c r="C45" s="1">
        <v>2.4</v>
      </c>
      <c r="D45" s="1">
        <v>49</v>
      </c>
      <c r="E45" s="1">
        <v>1</v>
      </c>
      <c r="F45" s="1">
        <v>6.6</v>
      </c>
      <c r="G45" s="1">
        <v>30</v>
      </c>
      <c r="H45" s="1">
        <f t="shared" si="12"/>
        <v>17.320508075688775</v>
      </c>
      <c r="I45" s="1">
        <v>38</v>
      </c>
      <c r="J45" s="1">
        <f t="shared" si="13"/>
        <v>99.724137405480832</v>
      </c>
      <c r="K45" s="2">
        <v>0.2</v>
      </c>
      <c r="L45" s="2">
        <v>0.9</v>
      </c>
      <c r="M45" s="1">
        <v>17</v>
      </c>
      <c r="N45" s="1">
        <v>23</v>
      </c>
    </row>
    <row r="46" spans="1:14" x14ac:dyDescent="0.25">
      <c r="A46" s="1">
        <v>45</v>
      </c>
      <c r="B46" s="1">
        <v>220</v>
      </c>
      <c r="C46" s="1">
        <v>2.4</v>
      </c>
      <c r="D46" s="1">
        <v>49</v>
      </c>
      <c r="E46" s="1">
        <v>1</v>
      </c>
      <c r="F46" s="1">
        <v>6.6</v>
      </c>
      <c r="G46" s="1">
        <v>30</v>
      </c>
      <c r="H46" s="1">
        <f t="shared" si="12"/>
        <v>17.320508075688775</v>
      </c>
      <c r="I46" s="1">
        <v>38</v>
      </c>
      <c r="J46" s="1">
        <f t="shared" si="13"/>
        <v>99.724137405480832</v>
      </c>
      <c r="K46" s="2">
        <v>0.2</v>
      </c>
      <c r="L46" s="2">
        <v>0.9</v>
      </c>
      <c r="M46" s="1">
        <v>17</v>
      </c>
      <c r="N46" s="1">
        <v>23</v>
      </c>
    </row>
    <row r="47" spans="1:14" x14ac:dyDescent="0.25">
      <c r="A47" s="1">
        <v>46</v>
      </c>
      <c r="B47" s="1">
        <v>220</v>
      </c>
      <c r="C47" s="1">
        <v>2.4</v>
      </c>
      <c r="D47" s="1">
        <v>60</v>
      </c>
      <c r="E47" s="1">
        <v>1</v>
      </c>
      <c r="F47" s="1">
        <v>6.6</v>
      </c>
      <c r="G47" s="1">
        <v>30</v>
      </c>
      <c r="H47" s="1">
        <f t="shared" si="0"/>
        <v>17.320508075688775</v>
      </c>
      <c r="I47" s="1">
        <v>38</v>
      </c>
      <c r="J47" s="1">
        <f t="shared" si="1"/>
        <v>99.724137405480832</v>
      </c>
      <c r="K47" s="2">
        <v>0.2</v>
      </c>
      <c r="L47" s="2">
        <v>0.9</v>
      </c>
      <c r="M47" s="1">
        <v>17</v>
      </c>
      <c r="N47" s="1">
        <v>23</v>
      </c>
    </row>
    <row r="48" spans="1:14" x14ac:dyDescent="0.25">
      <c r="A48" s="1">
        <v>47</v>
      </c>
      <c r="B48" s="1">
        <v>220</v>
      </c>
      <c r="C48" s="1">
        <v>2.4</v>
      </c>
      <c r="D48" s="1">
        <v>60</v>
      </c>
      <c r="E48" s="1">
        <v>1</v>
      </c>
      <c r="F48" s="1">
        <v>6.6</v>
      </c>
      <c r="G48" s="1">
        <v>30</v>
      </c>
      <c r="H48" s="1">
        <f t="shared" si="0"/>
        <v>17.320508075688775</v>
      </c>
      <c r="I48" s="1">
        <v>38</v>
      </c>
      <c r="J48" s="1">
        <f t="shared" si="1"/>
        <v>99.724137405480832</v>
      </c>
      <c r="K48" s="2">
        <v>0.2</v>
      </c>
      <c r="L48" s="2">
        <v>0.9</v>
      </c>
      <c r="M48" s="1">
        <v>17</v>
      </c>
      <c r="N48" s="1">
        <v>23</v>
      </c>
    </row>
    <row r="49" spans="1:14" x14ac:dyDescent="0.25">
      <c r="A49" s="1">
        <v>48</v>
      </c>
      <c r="B49" s="1">
        <v>220</v>
      </c>
      <c r="C49" s="1">
        <v>2.4</v>
      </c>
      <c r="D49" s="1">
        <v>60</v>
      </c>
      <c r="E49" s="1">
        <v>1</v>
      </c>
      <c r="F49" s="1">
        <v>6.6</v>
      </c>
      <c r="G49" s="1">
        <v>30</v>
      </c>
      <c r="H49" s="1">
        <f t="shared" si="0"/>
        <v>17.320508075688775</v>
      </c>
      <c r="I49" s="1">
        <v>38</v>
      </c>
      <c r="J49" s="1">
        <f t="shared" si="1"/>
        <v>99.724137405480832</v>
      </c>
      <c r="K49" s="2">
        <v>0.2</v>
      </c>
      <c r="L49" s="2">
        <v>0.9</v>
      </c>
      <c r="M49" s="1">
        <v>17</v>
      </c>
      <c r="N49" s="1">
        <v>23</v>
      </c>
    </row>
    <row r="50" spans="1:14" x14ac:dyDescent="0.25">
      <c r="A50" s="1">
        <v>49</v>
      </c>
      <c r="B50" s="1">
        <v>220</v>
      </c>
      <c r="C50" s="1">
        <v>2.4</v>
      </c>
      <c r="D50" s="1">
        <v>60</v>
      </c>
      <c r="E50" s="1">
        <v>1</v>
      </c>
      <c r="F50" s="1">
        <v>6.6</v>
      </c>
      <c r="G50" s="1">
        <v>30</v>
      </c>
      <c r="H50" s="1">
        <f t="shared" ref="H50:H51" si="14">(F50/(SQRT(3)*B50))*1000</f>
        <v>17.320508075688775</v>
      </c>
      <c r="I50" s="1">
        <v>38</v>
      </c>
      <c r="J50" s="1">
        <f t="shared" ref="J50:J51" si="15">H50*I50/F50</f>
        <v>99.724137405480832</v>
      </c>
      <c r="K50" s="2">
        <v>0.2</v>
      </c>
      <c r="L50" s="2">
        <v>0.9</v>
      </c>
      <c r="M50" s="1">
        <v>17</v>
      </c>
      <c r="N50" s="1">
        <v>23</v>
      </c>
    </row>
    <row r="51" spans="1:14" x14ac:dyDescent="0.25">
      <c r="A51" s="1">
        <v>50</v>
      </c>
      <c r="B51" s="1">
        <v>220</v>
      </c>
      <c r="C51" s="1">
        <v>2.4</v>
      </c>
      <c r="D51" s="1">
        <v>60</v>
      </c>
      <c r="E51" s="1">
        <v>1</v>
      </c>
      <c r="F51" s="1">
        <v>6.6</v>
      </c>
      <c r="G51" s="1">
        <v>30</v>
      </c>
      <c r="H51" s="1">
        <f t="shared" si="14"/>
        <v>17.320508075688775</v>
      </c>
      <c r="I51" s="1">
        <v>38</v>
      </c>
      <c r="J51" s="1">
        <f t="shared" si="15"/>
        <v>99.724137405480832</v>
      </c>
      <c r="K51" s="2">
        <v>0.2</v>
      </c>
      <c r="L51" s="2">
        <v>0.9</v>
      </c>
      <c r="M51" s="1">
        <v>17</v>
      </c>
      <c r="N51" s="1">
        <v>23</v>
      </c>
    </row>
    <row r="52" spans="1:14" x14ac:dyDescent="0.25">
      <c r="A52" s="1">
        <v>51</v>
      </c>
      <c r="B52" s="1">
        <v>220</v>
      </c>
      <c r="C52" s="1">
        <v>2.4</v>
      </c>
      <c r="D52" s="1">
        <v>65</v>
      </c>
      <c r="E52" s="1">
        <v>1</v>
      </c>
      <c r="F52" s="1">
        <v>6.6</v>
      </c>
      <c r="G52" s="1">
        <v>30</v>
      </c>
      <c r="H52" s="1">
        <f t="shared" si="0"/>
        <v>17.320508075688775</v>
      </c>
      <c r="I52" s="1">
        <v>38</v>
      </c>
      <c r="J52" s="1">
        <f t="shared" si="1"/>
        <v>99.724137405480832</v>
      </c>
      <c r="K52" s="2">
        <v>0.2</v>
      </c>
      <c r="L52" s="2">
        <v>0.9</v>
      </c>
      <c r="M52" s="1">
        <v>17</v>
      </c>
      <c r="N52" s="1">
        <v>23</v>
      </c>
    </row>
    <row r="53" spans="1:14" x14ac:dyDescent="0.25">
      <c r="A53" s="1">
        <v>52</v>
      </c>
      <c r="B53" s="1">
        <v>220</v>
      </c>
      <c r="C53" s="1">
        <v>2.4</v>
      </c>
      <c r="D53" s="1">
        <v>65</v>
      </c>
      <c r="E53" s="1">
        <v>1</v>
      </c>
      <c r="F53" s="1">
        <v>6.6</v>
      </c>
      <c r="G53" s="1">
        <v>30</v>
      </c>
      <c r="H53" s="1">
        <f t="shared" si="0"/>
        <v>17.320508075688775</v>
      </c>
      <c r="I53" s="1">
        <v>38</v>
      </c>
      <c r="J53" s="1">
        <f t="shared" si="1"/>
        <v>99.724137405480832</v>
      </c>
      <c r="K53" s="2">
        <v>0.2</v>
      </c>
      <c r="L53" s="2">
        <v>0.9</v>
      </c>
      <c r="M53" s="1">
        <v>17</v>
      </c>
      <c r="N53" s="1">
        <v>23</v>
      </c>
    </row>
    <row r="54" spans="1:14" x14ac:dyDescent="0.25">
      <c r="A54" s="1">
        <v>53</v>
      </c>
      <c r="B54" s="1">
        <v>220</v>
      </c>
      <c r="C54" s="1">
        <v>2.4</v>
      </c>
      <c r="D54" s="1">
        <v>65</v>
      </c>
      <c r="E54" s="1">
        <v>1</v>
      </c>
      <c r="F54" s="1">
        <v>6.6</v>
      </c>
      <c r="G54" s="1">
        <v>30</v>
      </c>
      <c r="H54" s="1">
        <f t="shared" si="0"/>
        <v>17.320508075688775</v>
      </c>
      <c r="I54" s="1">
        <v>38</v>
      </c>
      <c r="J54" s="1">
        <f t="shared" si="1"/>
        <v>99.724137405480832</v>
      </c>
      <c r="K54" s="2">
        <v>0.2</v>
      </c>
      <c r="L54" s="2">
        <v>0.9</v>
      </c>
      <c r="M54" s="1">
        <v>17</v>
      </c>
      <c r="N54" s="1">
        <v>23</v>
      </c>
    </row>
    <row r="55" spans="1:14" x14ac:dyDescent="0.25">
      <c r="A55" s="1">
        <v>54</v>
      </c>
      <c r="B55" s="1">
        <v>220</v>
      </c>
      <c r="C55" s="1">
        <v>2.4</v>
      </c>
      <c r="D55" s="1">
        <v>65</v>
      </c>
      <c r="E55" s="1">
        <v>1</v>
      </c>
      <c r="F55" s="1">
        <v>6.6</v>
      </c>
      <c r="G55" s="1">
        <v>30</v>
      </c>
      <c r="H55" s="1">
        <f t="shared" ref="H55:H56" si="16">(F55/(SQRT(3)*B55))*1000</f>
        <v>17.320508075688775</v>
      </c>
      <c r="I55" s="1">
        <v>38</v>
      </c>
      <c r="J55" s="1">
        <f t="shared" ref="J55:J56" si="17">H55*I55/F55</f>
        <v>99.724137405480832</v>
      </c>
      <c r="K55" s="2">
        <v>0.2</v>
      </c>
      <c r="L55" s="2">
        <v>0.9</v>
      </c>
      <c r="M55" s="1">
        <v>17</v>
      </c>
      <c r="N55" s="1">
        <v>23</v>
      </c>
    </row>
    <row r="56" spans="1:14" x14ac:dyDescent="0.25">
      <c r="A56" s="1">
        <v>55</v>
      </c>
      <c r="B56" s="1">
        <v>220</v>
      </c>
      <c r="C56" s="1">
        <v>2.4</v>
      </c>
      <c r="D56" s="1">
        <v>65</v>
      </c>
      <c r="E56" s="1">
        <v>1</v>
      </c>
      <c r="F56" s="1">
        <v>6.6</v>
      </c>
      <c r="G56" s="1">
        <v>30</v>
      </c>
      <c r="H56" s="1">
        <f t="shared" si="16"/>
        <v>17.320508075688775</v>
      </c>
      <c r="I56" s="1">
        <v>38</v>
      </c>
      <c r="J56" s="1">
        <f t="shared" si="17"/>
        <v>99.724137405480832</v>
      </c>
      <c r="K56" s="2">
        <v>0.2</v>
      </c>
      <c r="L56" s="2">
        <v>0.9</v>
      </c>
      <c r="M56" s="1">
        <v>17</v>
      </c>
      <c r="N56" s="1">
        <v>23</v>
      </c>
    </row>
    <row r="57" spans="1:14" x14ac:dyDescent="0.25">
      <c r="A57" s="1">
        <v>56</v>
      </c>
      <c r="B57" s="1">
        <v>220</v>
      </c>
      <c r="C57" s="1">
        <v>2.4</v>
      </c>
      <c r="D57" s="1">
        <v>69</v>
      </c>
      <c r="E57" s="1">
        <v>1</v>
      </c>
      <c r="F57" s="1">
        <v>6.6</v>
      </c>
      <c r="G57" s="1">
        <v>30</v>
      </c>
      <c r="H57" s="1">
        <f t="shared" si="0"/>
        <v>17.320508075688775</v>
      </c>
      <c r="I57" s="1">
        <v>38</v>
      </c>
      <c r="J57" s="1">
        <f t="shared" si="1"/>
        <v>99.724137405480832</v>
      </c>
      <c r="K57" s="2">
        <v>0.2</v>
      </c>
      <c r="L57" s="2">
        <v>0.9</v>
      </c>
      <c r="M57" s="1">
        <v>17</v>
      </c>
      <c r="N57" s="1">
        <v>23</v>
      </c>
    </row>
    <row r="58" spans="1:14" x14ac:dyDescent="0.25">
      <c r="A58" s="1">
        <v>57</v>
      </c>
      <c r="B58" s="1">
        <v>220</v>
      </c>
      <c r="C58" s="1">
        <v>2.4</v>
      </c>
      <c r="D58" s="1">
        <v>69</v>
      </c>
      <c r="E58" s="1">
        <v>1</v>
      </c>
      <c r="F58" s="1">
        <v>6.6</v>
      </c>
      <c r="G58" s="1">
        <v>30</v>
      </c>
      <c r="H58" s="1">
        <f t="shared" si="0"/>
        <v>17.320508075688775</v>
      </c>
      <c r="I58" s="1">
        <v>38</v>
      </c>
      <c r="J58" s="1">
        <f t="shared" si="1"/>
        <v>99.724137405480832</v>
      </c>
      <c r="K58" s="2">
        <v>0.2</v>
      </c>
      <c r="L58" s="2">
        <v>0.9</v>
      </c>
      <c r="M58" s="1">
        <v>17</v>
      </c>
      <c r="N58" s="1">
        <v>23</v>
      </c>
    </row>
    <row r="59" spans="1:14" x14ac:dyDescent="0.25">
      <c r="A59" s="1">
        <v>58</v>
      </c>
      <c r="B59" s="1">
        <v>220</v>
      </c>
      <c r="C59" s="1">
        <v>2.4</v>
      </c>
      <c r="D59" s="1">
        <v>69</v>
      </c>
      <c r="E59" s="1">
        <v>1</v>
      </c>
      <c r="F59" s="1">
        <v>6.6</v>
      </c>
      <c r="G59" s="1">
        <v>30</v>
      </c>
      <c r="H59" s="1">
        <f t="shared" si="0"/>
        <v>17.320508075688775</v>
      </c>
      <c r="I59" s="1">
        <v>38</v>
      </c>
      <c r="J59" s="1">
        <f t="shared" si="1"/>
        <v>99.724137405480832</v>
      </c>
      <c r="K59" s="2">
        <v>0.2</v>
      </c>
      <c r="L59" s="2">
        <v>0.9</v>
      </c>
      <c r="M59" s="1">
        <v>17</v>
      </c>
      <c r="N59" s="1">
        <v>23</v>
      </c>
    </row>
    <row r="60" spans="1:14" x14ac:dyDescent="0.25">
      <c r="A60" s="1">
        <v>59</v>
      </c>
      <c r="B60" s="1">
        <v>220</v>
      </c>
      <c r="C60" s="1">
        <v>2.4</v>
      </c>
      <c r="D60" s="1">
        <v>69</v>
      </c>
      <c r="E60" s="1">
        <v>1</v>
      </c>
      <c r="F60" s="1">
        <v>6.6</v>
      </c>
      <c r="G60" s="1">
        <v>30</v>
      </c>
      <c r="H60" s="1">
        <f t="shared" ref="H60:H61" si="18">(F60/(SQRT(3)*B60))*1000</f>
        <v>17.320508075688775</v>
      </c>
      <c r="I60" s="1">
        <v>38</v>
      </c>
      <c r="J60" s="1">
        <f t="shared" ref="J60:J61" si="19">H60*I60/F60</f>
        <v>99.724137405480832</v>
      </c>
      <c r="K60" s="2">
        <v>0.2</v>
      </c>
      <c r="L60" s="2">
        <v>0.9</v>
      </c>
      <c r="M60" s="1">
        <v>17</v>
      </c>
      <c r="N60" s="1">
        <v>23</v>
      </c>
    </row>
    <row r="61" spans="1:14" x14ac:dyDescent="0.25">
      <c r="A61" s="1">
        <v>60</v>
      </c>
      <c r="B61" s="1">
        <v>220</v>
      </c>
      <c r="C61" s="1">
        <v>2.4</v>
      </c>
      <c r="D61" s="1">
        <v>69</v>
      </c>
      <c r="E61" s="1">
        <v>1</v>
      </c>
      <c r="F61" s="1">
        <v>6.6</v>
      </c>
      <c r="G61" s="1">
        <v>30</v>
      </c>
      <c r="H61" s="1">
        <f t="shared" si="18"/>
        <v>17.320508075688775</v>
      </c>
      <c r="I61" s="1">
        <v>38</v>
      </c>
      <c r="J61" s="1">
        <f t="shared" si="19"/>
        <v>99.724137405480832</v>
      </c>
      <c r="K61" s="2">
        <v>0.2</v>
      </c>
      <c r="L61" s="2">
        <v>0.9</v>
      </c>
      <c r="M61" s="1">
        <v>17</v>
      </c>
      <c r="N61" s="1">
        <v>23</v>
      </c>
    </row>
    <row r="62" spans="1:14" x14ac:dyDescent="0.25">
      <c r="A62" s="1">
        <v>61</v>
      </c>
      <c r="B62" s="1">
        <v>220</v>
      </c>
      <c r="C62" s="1">
        <v>2.4</v>
      </c>
      <c r="D62" s="1">
        <v>70</v>
      </c>
      <c r="E62" s="1">
        <v>1</v>
      </c>
      <c r="F62" s="1">
        <v>6.6</v>
      </c>
      <c r="G62" s="1">
        <v>30</v>
      </c>
      <c r="H62" s="1">
        <f t="shared" si="0"/>
        <v>17.320508075688775</v>
      </c>
      <c r="I62" s="1">
        <v>38</v>
      </c>
      <c r="J62" s="1">
        <f t="shared" si="1"/>
        <v>99.724137405480832</v>
      </c>
      <c r="K62" s="2">
        <v>0.2</v>
      </c>
      <c r="L62" s="2">
        <v>0.9</v>
      </c>
      <c r="M62" s="1">
        <v>17</v>
      </c>
      <c r="N62" s="1">
        <v>23</v>
      </c>
    </row>
    <row r="63" spans="1:14" x14ac:dyDescent="0.25">
      <c r="A63" s="1">
        <v>62</v>
      </c>
      <c r="B63" s="1">
        <v>220</v>
      </c>
      <c r="C63" s="1">
        <v>2.4</v>
      </c>
      <c r="D63" s="1">
        <v>70</v>
      </c>
      <c r="E63" s="1">
        <v>1</v>
      </c>
      <c r="F63" s="1">
        <v>6.6</v>
      </c>
      <c r="G63" s="1">
        <v>30</v>
      </c>
      <c r="H63" s="1">
        <f t="shared" si="0"/>
        <v>17.320508075688775</v>
      </c>
      <c r="I63" s="1">
        <v>38</v>
      </c>
      <c r="J63" s="1">
        <f t="shared" si="1"/>
        <v>99.724137405480832</v>
      </c>
      <c r="K63" s="2">
        <v>0.2</v>
      </c>
      <c r="L63" s="2">
        <v>0.9</v>
      </c>
      <c r="M63" s="1">
        <v>17</v>
      </c>
      <c r="N63" s="1">
        <v>23</v>
      </c>
    </row>
    <row r="64" spans="1:14" x14ac:dyDescent="0.25">
      <c r="A64" s="1">
        <v>63</v>
      </c>
      <c r="B64" s="1">
        <v>220</v>
      </c>
      <c r="C64" s="1">
        <v>2.4</v>
      </c>
      <c r="D64" s="1">
        <v>70</v>
      </c>
      <c r="E64" s="1">
        <v>1</v>
      </c>
      <c r="F64" s="1">
        <v>6.6</v>
      </c>
      <c r="G64" s="1">
        <v>30</v>
      </c>
      <c r="H64" s="1">
        <f t="shared" si="0"/>
        <v>17.320508075688775</v>
      </c>
      <c r="I64" s="1">
        <v>38</v>
      </c>
      <c r="J64" s="1">
        <f t="shared" si="1"/>
        <v>99.724137405480832</v>
      </c>
      <c r="K64" s="2">
        <v>0.2</v>
      </c>
      <c r="L64" s="2">
        <v>0.9</v>
      </c>
      <c r="M64" s="1">
        <v>17</v>
      </c>
      <c r="N64" s="1">
        <v>23</v>
      </c>
    </row>
    <row r="65" spans="1:14" x14ac:dyDescent="0.25">
      <c r="A65" s="1">
        <v>64</v>
      </c>
      <c r="B65" s="1">
        <v>220</v>
      </c>
      <c r="C65" s="1">
        <v>2.4</v>
      </c>
      <c r="D65" s="1">
        <v>70</v>
      </c>
      <c r="E65" s="1">
        <v>1</v>
      </c>
      <c r="F65" s="1">
        <v>6.6</v>
      </c>
      <c r="G65" s="1">
        <v>30</v>
      </c>
      <c r="H65" s="1">
        <f t="shared" ref="H65:H71" si="20">(F65/(SQRT(3)*B65))*1000</f>
        <v>17.320508075688775</v>
      </c>
      <c r="I65" s="1">
        <v>38</v>
      </c>
      <c r="J65" s="1">
        <f t="shared" ref="J65:J71" si="21">H65*I65/F65</f>
        <v>99.724137405480832</v>
      </c>
      <c r="K65" s="2">
        <v>0.2</v>
      </c>
      <c r="L65" s="2">
        <v>0.9</v>
      </c>
      <c r="M65" s="1">
        <v>17</v>
      </c>
      <c r="N65" s="1">
        <v>23</v>
      </c>
    </row>
    <row r="66" spans="1:14" x14ac:dyDescent="0.25">
      <c r="A66" s="1">
        <v>65</v>
      </c>
      <c r="B66" s="1">
        <v>220</v>
      </c>
      <c r="C66" s="1">
        <v>2.4</v>
      </c>
      <c r="D66" s="1">
        <v>70</v>
      </c>
      <c r="E66" s="1">
        <v>1</v>
      </c>
      <c r="F66" s="1">
        <v>6.6</v>
      </c>
      <c r="G66" s="1">
        <v>30</v>
      </c>
      <c r="H66" s="1">
        <f t="shared" si="20"/>
        <v>17.320508075688775</v>
      </c>
      <c r="I66" s="1">
        <v>38</v>
      </c>
      <c r="J66" s="1">
        <f t="shared" si="21"/>
        <v>99.724137405480832</v>
      </c>
      <c r="K66" s="2">
        <v>0.2</v>
      </c>
      <c r="L66" s="2">
        <v>0.9</v>
      </c>
      <c r="M66" s="1">
        <v>17</v>
      </c>
      <c r="N66" s="1">
        <v>23</v>
      </c>
    </row>
    <row r="67" spans="1:14" x14ac:dyDescent="0.25">
      <c r="A67" s="1">
        <v>66</v>
      </c>
      <c r="B67" s="1">
        <v>220</v>
      </c>
      <c r="C67" s="1">
        <v>2.4</v>
      </c>
      <c r="D67" s="1">
        <v>71</v>
      </c>
      <c r="E67" s="1">
        <v>1</v>
      </c>
      <c r="F67" s="1">
        <v>6.6</v>
      </c>
      <c r="G67" s="1">
        <v>30</v>
      </c>
      <c r="H67" s="1">
        <f t="shared" si="20"/>
        <v>17.320508075688775</v>
      </c>
      <c r="I67" s="1">
        <v>38</v>
      </c>
      <c r="J67" s="1">
        <f t="shared" si="21"/>
        <v>99.724137405480832</v>
      </c>
      <c r="K67" s="2">
        <v>0.2</v>
      </c>
      <c r="L67" s="2">
        <v>0.9</v>
      </c>
      <c r="M67" s="1">
        <v>17</v>
      </c>
      <c r="N67" s="1">
        <v>23</v>
      </c>
    </row>
    <row r="68" spans="1:14" x14ac:dyDescent="0.25">
      <c r="A68" s="1">
        <v>67</v>
      </c>
      <c r="B68" s="1">
        <v>220</v>
      </c>
      <c r="C68" s="1">
        <v>2.4</v>
      </c>
      <c r="D68" s="1">
        <v>71</v>
      </c>
      <c r="E68" s="1">
        <v>1</v>
      </c>
      <c r="F68" s="1">
        <v>6.6</v>
      </c>
      <c r="G68" s="1">
        <v>30</v>
      </c>
      <c r="H68" s="1">
        <f t="shared" si="20"/>
        <v>17.320508075688775</v>
      </c>
      <c r="I68" s="1">
        <v>38</v>
      </c>
      <c r="J68" s="1">
        <f t="shared" si="21"/>
        <v>99.724137405480832</v>
      </c>
      <c r="K68" s="2">
        <v>0.2</v>
      </c>
      <c r="L68" s="2">
        <v>0.9</v>
      </c>
      <c r="M68" s="1">
        <v>17</v>
      </c>
      <c r="N68" s="1">
        <v>23</v>
      </c>
    </row>
    <row r="69" spans="1:14" x14ac:dyDescent="0.25">
      <c r="A69" s="1">
        <v>68</v>
      </c>
      <c r="B69" s="1">
        <v>220</v>
      </c>
      <c r="C69" s="1">
        <v>2.4</v>
      </c>
      <c r="D69" s="1">
        <v>71</v>
      </c>
      <c r="E69" s="1">
        <v>1</v>
      </c>
      <c r="F69" s="1">
        <v>6.6</v>
      </c>
      <c r="G69" s="1">
        <v>30</v>
      </c>
      <c r="H69" s="1">
        <f t="shared" si="20"/>
        <v>17.320508075688775</v>
      </c>
      <c r="I69" s="1">
        <v>38</v>
      </c>
      <c r="J69" s="1">
        <f t="shared" si="21"/>
        <v>99.724137405480832</v>
      </c>
      <c r="K69" s="2">
        <v>0.2</v>
      </c>
      <c r="L69" s="2">
        <v>0.9</v>
      </c>
      <c r="M69" s="1">
        <v>17</v>
      </c>
      <c r="N69" s="1">
        <v>23</v>
      </c>
    </row>
    <row r="70" spans="1:14" x14ac:dyDescent="0.25">
      <c r="A70" s="1">
        <v>69</v>
      </c>
      <c r="B70" s="1">
        <v>220</v>
      </c>
      <c r="C70" s="1">
        <v>2.4</v>
      </c>
      <c r="D70" s="1">
        <v>71</v>
      </c>
      <c r="E70" s="1">
        <v>1</v>
      </c>
      <c r="F70" s="1">
        <v>6.6</v>
      </c>
      <c r="G70" s="1">
        <v>30</v>
      </c>
      <c r="H70" s="1">
        <f t="shared" si="20"/>
        <v>17.320508075688775</v>
      </c>
      <c r="I70" s="1">
        <v>38</v>
      </c>
      <c r="J70" s="1">
        <f t="shared" si="21"/>
        <v>99.724137405480832</v>
      </c>
      <c r="K70" s="2">
        <v>0.2</v>
      </c>
      <c r="L70" s="2">
        <v>0.9</v>
      </c>
      <c r="M70" s="1">
        <v>17</v>
      </c>
      <c r="N70" s="1">
        <v>23</v>
      </c>
    </row>
    <row r="71" spans="1:14" x14ac:dyDescent="0.25">
      <c r="A71" s="1">
        <v>70</v>
      </c>
      <c r="B71" s="1">
        <v>220</v>
      </c>
      <c r="C71" s="1">
        <v>2.4</v>
      </c>
      <c r="D71" s="1">
        <v>71</v>
      </c>
      <c r="E71" s="1">
        <v>1</v>
      </c>
      <c r="F71" s="1">
        <v>6.6</v>
      </c>
      <c r="G71" s="1">
        <v>30</v>
      </c>
      <c r="H71" s="1">
        <f t="shared" si="20"/>
        <v>17.320508075688775</v>
      </c>
      <c r="I71" s="1">
        <v>38</v>
      </c>
      <c r="J71" s="1">
        <f t="shared" si="21"/>
        <v>99.724137405480832</v>
      </c>
      <c r="K71" s="2">
        <v>0.2</v>
      </c>
      <c r="L71" s="2">
        <v>0.9</v>
      </c>
      <c r="M71" s="1">
        <v>17</v>
      </c>
      <c r="N71" s="1">
        <v>23</v>
      </c>
    </row>
    <row r="72" spans="1:14" x14ac:dyDescent="0.25">
      <c r="A72" s="1">
        <v>71</v>
      </c>
      <c r="B72" s="1">
        <v>220</v>
      </c>
      <c r="C72" s="1">
        <v>2.4</v>
      </c>
      <c r="D72" s="1">
        <v>76</v>
      </c>
      <c r="E72" s="1">
        <v>1</v>
      </c>
      <c r="F72" s="1">
        <v>6.6</v>
      </c>
      <c r="G72" s="1">
        <v>30</v>
      </c>
      <c r="H72" s="1">
        <f t="shared" si="0"/>
        <v>17.320508075688775</v>
      </c>
      <c r="I72" s="1">
        <v>38</v>
      </c>
      <c r="J72" s="1">
        <f t="shared" si="1"/>
        <v>99.724137405480832</v>
      </c>
      <c r="K72" s="2">
        <v>0.2</v>
      </c>
      <c r="L72" s="2">
        <v>0.9</v>
      </c>
      <c r="M72" s="1">
        <v>17</v>
      </c>
      <c r="N72" s="1">
        <v>23</v>
      </c>
    </row>
    <row r="73" spans="1:14" x14ac:dyDescent="0.25">
      <c r="A73" s="1">
        <v>72</v>
      </c>
      <c r="B73" s="1">
        <v>220</v>
      </c>
      <c r="C73" s="1">
        <v>2.4</v>
      </c>
      <c r="D73" s="1">
        <v>76</v>
      </c>
      <c r="E73" s="1">
        <v>1</v>
      </c>
      <c r="F73" s="1">
        <v>6.6</v>
      </c>
      <c r="G73" s="1">
        <v>30</v>
      </c>
      <c r="H73" s="1">
        <f t="shared" si="0"/>
        <v>17.320508075688775</v>
      </c>
      <c r="I73" s="1">
        <v>38</v>
      </c>
      <c r="J73" s="1">
        <f t="shared" si="1"/>
        <v>99.724137405480832</v>
      </c>
      <c r="K73" s="2">
        <v>0.2</v>
      </c>
      <c r="L73" s="2">
        <v>0.9</v>
      </c>
      <c r="M73" s="1">
        <v>17</v>
      </c>
      <c r="N73" s="1">
        <v>23</v>
      </c>
    </row>
    <row r="74" spans="1:14" x14ac:dyDescent="0.25">
      <c r="A74" s="1">
        <v>73</v>
      </c>
      <c r="B74" s="1">
        <v>220</v>
      </c>
      <c r="C74" s="1">
        <v>2.4</v>
      </c>
      <c r="D74" s="1">
        <v>76</v>
      </c>
      <c r="E74" s="1">
        <v>1</v>
      </c>
      <c r="F74" s="1">
        <v>6.6</v>
      </c>
      <c r="G74" s="1">
        <v>30</v>
      </c>
      <c r="H74" s="1">
        <f t="shared" si="0"/>
        <v>17.320508075688775</v>
      </c>
      <c r="I74" s="1">
        <v>38</v>
      </c>
      <c r="J74" s="1">
        <f t="shared" si="1"/>
        <v>99.724137405480832</v>
      </c>
      <c r="K74" s="2">
        <v>0.2</v>
      </c>
      <c r="L74" s="2">
        <v>0.9</v>
      </c>
      <c r="M74" s="1">
        <v>17</v>
      </c>
      <c r="N74" s="1">
        <v>23</v>
      </c>
    </row>
    <row r="75" spans="1:14" x14ac:dyDescent="0.25">
      <c r="A75" s="1">
        <v>74</v>
      </c>
      <c r="B75" s="1">
        <v>220</v>
      </c>
      <c r="C75" s="1">
        <v>2.4</v>
      </c>
      <c r="D75" s="1">
        <v>76</v>
      </c>
      <c r="E75" s="1">
        <v>1</v>
      </c>
      <c r="F75" s="1">
        <v>6.6</v>
      </c>
      <c r="G75" s="1">
        <v>30</v>
      </c>
      <c r="H75" s="1">
        <f t="shared" ref="H75:H76" si="22">(F75/(SQRT(3)*B75))*1000</f>
        <v>17.320508075688775</v>
      </c>
      <c r="I75" s="1">
        <v>38</v>
      </c>
      <c r="J75" s="1">
        <f t="shared" ref="J75:J76" si="23">H75*I75/F75</f>
        <v>99.724137405480832</v>
      </c>
      <c r="K75" s="2">
        <v>0.2</v>
      </c>
      <c r="L75" s="2">
        <v>0.9</v>
      </c>
      <c r="M75" s="1">
        <v>17</v>
      </c>
      <c r="N75" s="1">
        <v>23</v>
      </c>
    </row>
    <row r="76" spans="1:14" x14ac:dyDescent="0.25">
      <c r="A76" s="1">
        <v>75</v>
      </c>
      <c r="B76" s="1">
        <v>220</v>
      </c>
      <c r="C76" s="1">
        <v>2.4</v>
      </c>
      <c r="D76" s="1">
        <v>76</v>
      </c>
      <c r="E76" s="1">
        <v>1</v>
      </c>
      <c r="F76" s="1">
        <v>6.6</v>
      </c>
      <c r="G76" s="1">
        <v>30</v>
      </c>
      <c r="H76" s="1">
        <f t="shared" si="22"/>
        <v>17.320508075688775</v>
      </c>
      <c r="I76" s="1">
        <v>38</v>
      </c>
      <c r="J76" s="1">
        <f t="shared" si="23"/>
        <v>99.724137405480832</v>
      </c>
      <c r="K76" s="2">
        <v>0.2</v>
      </c>
      <c r="L76" s="2">
        <v>0.9</v>
      </c>
      <c r="M76" s="1">
        <v>17</v>
      </c>
      <c r="N76" s="1">
        <v>23</v>
      </c>
    </row>
    <row r="77" spans="1:14" x14ac:dyDescent="0.25">
      <c r="A77" s="1">
        <v>76</v>
      </c>
      <c r="B77" s="1">
        <v>220</v>
      </c>
      <c r="C77" s="1">
        <v>2.4</v>
      </c>
      <c r="D77" s="1">
        <v>88</v>
      </c>
      <c r="E77" s="1">
        <v>1</v>
      </c>
      <c r="F77" s="1">
        <v>6.6</v>
      </c>
      <c r="G77" s="1">
        <v>30</v>
      </c>
      <c r="H77" s="1">
        <f t="shared" si="0"/>
        <v>17.320508075688775</v>
      </c>
      <c r="I77" s="1">
        <v>38</v>
      </c>
      <c r="J77" s="1">
        <f t="shared" si="1"/>
        <v>99.724137405480832</v>
      </c>
      <c r="K77" s="2">
        <v>0.2</v>
      </c>
      <c r="L77" s="2">
        <v>0.9</v>
      </c>
      <c r="M77" s="1">
        <v>17</v>
      </c>
      <c r="N77" s="1">
        <v>23</v>
      </c>
    </row>
    <row r="78" spans="1:14" x14ac:dyDescent="0.25">
      <c r="A78" s="1">
        <v>77</v>
      </c>
      <c r="B78" s="1">
        <v>220</v>
      </c>
      <c r="C78" s="1">
        <v>2.4</v>
      </c>
      <c r="D78" s="1">
        <v>88</v>
      </c>
      <c r="E78" s="1">
        <v>1</v>
      </c>
      <c r="F78" s="1">
        <v>6.6</v>
      </c>
      <c r="G78" s="1">
        <v>30</v>
      </c>
      <c r="H78" s="1">
        <f t="shared" si="0"/>
        <v>17.320508075688775</v>
      </c>
      <c r="I78" s="1">
        <v>38</v>
      </c>
      <c r="J78" s="1">
        <f t="shared" si="1"/>
        <v>99.724137405480832</v>
      </c>
      <c r="K78" s="2">
        <v>0.2</v>
      </c>
      <c r="L78" s="2">
        <v>0.9</v>
      </c>
      <c r="M78" s="1">
        <v>17</v>
      </c>
      <c r="N78" s="1">
        <v>23</v>
      </c>
    </row>
    <row r="79" spans="1:14" x14ac:dyDescent="0.25">
      <c r="A79" s="1">
        <v>78</v>
      </c>
      <c r="B79" s="1">
        <v>220</v>
      </c>
      <c r="C79" s="1">
        <v>2.4</v>
      </c>
      <c r="D79" s="1">
        <v>88</v>
      </c>
      <c r="E79" s="1">
        <v>1</v>
      </c>
      <c r="F79" s="1">
        <v>6.6</v>
      </c>
      <c r="G79" s="1">
        <v>30</v>
      </c>
      <c r="H79" s="1">
        <f t="shared" si="0"/>
        <v>17.320508075688775</v>
      </c>
      <c r="I79" s="1">
        <v>38</v>
      </c>
      <c r="J79" s="1">
        <f t="shared" si="1"/>
        <v>99.724137405480832</v>
      </c>
      <c r="K79" s="2">
        <v>0.2</v>
      </c>
      <c r="L79" s="2">
        <v>0.9</v>
      </c>
      <c r="M79" s="1">
        <v>17</v>
      </c>
      <c r="N79" s="1">
        <v>23</v>
      </c>
    </row>
    <row r="80" spans="1:14" x14ac:dyDescent="0.25">
      <c r="A80" s="1">
        <v>79</v>
      </c>
      <c r="B80" s="1">
        <v>220</v>
      </c>
      <c r="C80" s="1">
        <v>2.4</v>
      </c>
      <c r="D80" s="1">
        <v>88</v>
      </c>
      <c r="E80" s="1">
        <v>1</v>
      </c>
      <c r="F80" s="1">
        <v>6.6</v>
      </c>
      <c r="G80" s="1">
        <v>30</v>
      </c>
      <c r="H80" s="1">
        <f t="shared" ref="H80:H81" si="24">(F80/(SQRT(3)*B80))*1000</f>
        <v>17.320508075688775</v>
      </c>
      <c r="I80" s="1">
        <v>38</v>
      </c>
      <c r="J80" s="1">
        <f t="shared" ref="J80:J81" si="25">H80*I80/F80</f>
        <v>99.724137405480832</v>
      </c>
      <c r="K80" s="2">
        <v>0.2</v>
      </c>
      <c r="L80" s="2">
        <v>0.9</v>
      </c>
      <c r="M80" s="1">
        <v>17</v>
      </c>
      <c r="N80" s="1">
        <v>23</v>
      </c>
    </row>
    <row r="81" spans="1:14" x14ac:dyDescent="0.25">
      <c r="A81" s="1">
        <v>80</v>
      </c>
      <c r="B81" s="1">
        <v>220</v>
      </c>
      <c r="C81" s="1">
        <v>2.4</v>
      </c>
      <c r="D81" s="1">
        <v>88</v>
      </c>
      <c r="E81" s="1">
        <v>1</v>
      </c>
      <c r="F81" s="1">
        <v>6.6</v>
      </c>
      <c r="G81" s="1">
        <v>30</v>
      </c>
      <c r="H81" s="1">
        <f t="shared" si="24"/>
        <v>17.320508075688775</v>
      </c>
      <c r="I81" s="1">
        <v>38</v>
      </c>
      <c r="J81" s="1">
        <f t="shared" si="25"/>
        <v>99.724137405480832</v>
      </c>
      <c r="K81" s="2">
        <v>0.2</v>
      </c>
      <c r="L81" s="2">
        <v>0.9</v>
      </c>
      <c r="M81" s="1">
        <v>17</v>
      </c>
      <c r="N81" s="1">
        <v>23</v>
      </c>
    </row>
    <row r="82" spans="1:14" x14ac:dyDescent="0.25">
      <c r="A82" s="1">
        <v>81</v>
      </c>
      <c r="B82" s="1">
        <v>220</v>
      </c>
      <c r="C82" s="1">
        <v>2.4</v>
      </c>
      <c r="D82" s="1">
        <v>113</v>
      </c>
      <c r="E82" s="1">
        <v>1</v>
      </c>
      <c r="F82" s="1">
        <v>6.6</v>
      </c>
      <c r="G82" s="1">
        <v>30</v>
      </c>
      <c r="H82" s="1">
        <f t="shared" si="0"/>
        <v>17.320508075688775</v>
      </c>
      <c r="I82" s="1">
        <v>38</v>
      </c>
      <c r="J82" s="1">
        <f t="shared" si="1"/>
        <v>99.724137405480832</v>
      </c>
      <c r="K82" s="2">
        <v>0.2</v>
      </c>
      <c r="L82" s="2">
        <v>0.9</v>
      </c>
      <c r="M82" s="1">
        <v>17</v>
      </c>
      <c r="N82" s="1">
        <v>23</v>
      </c>
    </row>
    <row r="83" spans="1:14" x14ac:dyDescent="0.25">
      <c r="A83" s="1">
        <v>82</v>
      </c>
      <c r="B83" s="1">
        <v>220</v>
      </c>
      <c r="C83" s="1">
        <v>2.4</v>
      </c>
      <c r="D83" s="1">
        <v>113</v>
      </c>
      <c r="E83" s="1">
        <v>1</v>
      </c>
      <c r="F83" s="1">
        <v>6.6</v>
      </c>
      <c r="G83" s="1">
        <v>30</v>
      </c>
      <c r="H83" s="1">
        <f t="shared" si="0"/>
        <v>17.320508075688775</v>
      </c>
      <c r="I83" s="1">
        <v>38</v>
      </c>
      <c r="J83" s="1">
        <f t="shared" si="1"/>
        <v>99.724137405480832</v>
      </c>
      <c r="K83" s="2">
        <v>0.2</v>
      </c>
      <c r="L83" s="2">
        <v>0.9</v>
      </c>
      <c r="M83" s="1">
        <v>17</v>
      </c>
      <c r="N83" s="1">
        <v>23</v>
      </c>
    </row>
    <row r="84" spans="1:14" x14ac:dyDescent="0.25">
      <c r="A84" s="1">
        <v>83</v>
      </c>
      <c r="B84" s="1">
        <v>220</v>
      </c>
      <c r="C84" s="1">
        <v>2.4</v>
      </c>
      <c r="D84" s="1">
        <v>113</v>
      </c>
      <c r="E84" s="1">
        <v>1</v>
      </c>
      <c r="F84" s="1">
        <v>6.6</v>
      </c>
      <c r="G84" s="1">
        <v>30</v>
      </c>
      <c r="H84" s="1">
        <f t="shared" si="0"/>
        <v>17.320508075688775</v>
      </c>
      <c r="I84" s="1">
        <v>38</v>
      </c>
      <c r="J84" s="1">
        <f t="shared" si="1"/>
        <v>99.724137405480832</v>
      </c>
      <c r="K84" s="2">
        <v>0.2</v>
      </c>
      <c r="L84" s="2">
        <v>0.9</v>
      </c>
      <c r="M84" s="1">
        <v>17</v>
      </c>
      <c r="N84" s="1">
        <v>23</v>
      </c>
    </row>
    <row r="85" spans="1:14" x14ac:dyDescent="0.25">
      <c r="A85" s="1">
        <v>84</v>
      </c>
      <c r="B85" s="1">
        <v>220</v>
      </c>
      <c r="C85" s="1">
        <v>2.4</v>
      </c>
      <c r="D85" s="1">
        <v>113</v>
      </c>
      <c r="E85" s="1">
        <v>1</v>
      </c>
      <c r="F85" s="1">
        <v>6.6</v>
      </c>
      <c r="G85" s="1">
        <v>30</v>
      </c>
      <c r="H85" s="1">
        <f t="shared" ref="H85:H86" si="26">(F85/(SQRT(3)*B85))*1000</f>
        <v>17.320508075688775</v>
      </c>
      <c r="I85" s="1">
        <v>38</v>
      </c>
      <c r="J85" s="1">
        <f t="shared" ref="J85:J86" si="27">H85*I85/F85</f>
        <v>99.724137405480832</v>
      </c>
      <c r="K85" s="2">
        <v>0.2</v>
      </c>
      <c r="L85" s="2">
        <v>0.9</v>
      </c>
      <c r="M85" s="1">
        <v>17</v>
      </c>
      <c r="N85" s="1">
        <v>23</v>
      </c>
    </row>
    <row r="86" spans="1:14" x14ac:dyDescent="0.25">
      <c r="A86" s="1">
        <v>85</v>
      </c>
      <c r="B86" s="1">
        <v>220</v>
      </c>
      <c r="C86" s="1">
        <v>2.4</v>
      </c>
      <c r="D86" s="1">
        <v>113</v>
      </c>
      <c r="E86" s="1">
        <v>1</v>
      </c>
      <c r="F86" s="1">
        <v>6.6</v>
      </c>
      <c r="G86" s="1">
        <v>30</v>
      </c>
      <c r="H86" s="1">
        <f t="shared" si="26"/>
        <v>17.320508075688775</v>
      </c>
      <c r="I86" s="1">
        <v>38</v>
      </c>
      <c r="J86" s="1">
        <f t="shared" si="27"/>
        <v>99.724137405480832</v>
      </c>
      <c r="K86" s="2">
        <v>0.2</v>
      </c>
      <c r="L86" s="2">
        <v>0.9</v>
      </c>
      <c r="M86" s="1">
        <v>17</v>
      </c>
      <c r="N86" s="1">
        <v>23</v>
      </c>
    </row>
    <row r="87" spans="1:14" x14ac:dyDescent="0.25">
      <c r="A87" s="1">
        <v>86</v>
      </c>
      <c r="B87" s="1">
        <v>220</v>
      </c>
      <c r="C87" s="1">
        <v>2.4</v>
      </c>
      <c r="D87" s="1">
        <v>114</v>
      </c>
      <c r="E87" s="1">
        <v>1</v>
      </c>
      <c r="F87" s="1">
        <v>6.6</v>
      </c>
      <c r="G87" s="1">
        <v>30</v>
      </c>
      <c r="H87" s="1">
        <f t="shared" si="0"/>
        <v>17.320508075688775</v>
      </c>
      <c r="I87" s="1">
        <v>38</v>
      </c>
      <c r="J87" s="1">
        <f t="shared" si="1"/>
        <v>99.724137405480832</v>
      </c>
      <c r="K87" s="2">
        <v>0.2</v>
      </c>
      <c r="L87" s="2">
        <v>0.9</v>
      </c>
      <c r="M87" s="1">
        <v>17</v>
      </c>
      <c r="N87" s="1">
        <v>23</v>
      </c>
    </row>
    <row r="88" spans="1:14" x14ac:dyDescent="0.25">
      <c r="A88" s="1">
        <v>87</v>
      </c>
      <c r="B88" s="1">
        <v>220</v>
      </c>
      <c r="C88" s="1">
        <v>2.4</v>
      </c>
      <c r="D88" s="1">
        <v>114</v>
      </c>
      <c r="E88" s="1">
        <v>1</v>
      </c>
      <c r="F88" s="1">
        <v>6.6</v>
      </c>
      <c r="G88" s="1">
        <v>30</v>
      </c>
      <c r="H88" s="1">
        <f t="shared" si="0"/>
        <v>17.320508075688775</v>
      </c>
      <c r="I88" s="1">
        <v>38</v>
      </c>
      <c r="J88" s="1">
        <f t="shared" si="1"/>
        <v>99.724137405480832</v>
      </c>
      <c r="K88" s="2">
        <v>0.2</v>
      </c>
      <c r="L88" s="2">
        <v>0.9</v>
      </c>
      <c r="M88" s="1">
        <v>17</v>
      </c>
      <c r="N88" s="1">
        <v>23</v>
      </c>
    </row>
    <row r="89" spans="1:14" x14ac:dyDescent="0.25">
      <c r="A89" s="1">
        <v>88</v>
      </c>
      <c r="B89" s="1">
        <v>220</v>
      </c>
      <c r="C89" s="1">
        <v>2.4</v>
      </c>
      <c r="D89" s="1">
        <v>114</v>
      </c>
      <c r="E89" s="1">
        <v>1</v>
      </c>
      <c r="F89" s="1">
        <v>6.6</v>
      </c>
      <c r="G89" s="1">
        <v>30</v>
      </c>
      <c r="H89" s="1">
        <f t="shared" si="0"/>
        <v>17.320508075688775</v>
      </c>
      <c r="I89" s="1">
        <v>38</v>
      </c>
      <c r="J89" s="1">
        <f t="shared" si="1"/>
        <v>99.724137405480832</v>
      </c>
      <c r="K89" s="2">
        <v>0.2</v>
      </c>
      <c r="L89" s="2">
        <v>0.9</v>
      </c>
      <c r="M89" s="1">
        <v>17</v>
      </c>
      <c r="N89" s="1">
        <v>23</v>
      </c>
    </row>
    <row r="90" spans="1:14" x14ac:dyDescent="0.25">
      <c r="A90" s="1">
        <v>89</v>
      </c>
      <c r="B90" s="1">
        <v>220</v>
      </c>
      <c r="C90" s="1">
        <v>2.4</v>
      </c>
      <c r="D90" s="1">
        <v>114</v>
      </c>
      <c r="E90" s="1">
        <v>1</v>
      </c>
      <c r="F90" s="1">
        <v>6.6</v>
      </c>
      <c r="G90" s="1">
        <v>30</v>
      </c>
      <c r="H90" s="1">
        <f t="shared" ref="H90:H91" si="28">(F90/(SQRT(3)*B90))*1000</f>
        <v>17.320508075688775</v>
      </c>
      <c r="I90" s="1">
        <v>38</v>
      </c>
      <c r="J90" s="1">
        <f t="shared" ref="J90:J91" si="29">H90*I90/F90</f>
        <v>99.724137405480832</v>
      </c>
      <c r="K90" s="2">
        <v>0.2</v>
      </c>
      <c r="L90" s="2">
        <v>0.9</v>
      </c>
      <c r="M90" s="1">
        <v>17</v>
      </c>
      <c r="N90" s="1">
        <v>23</v>
      </c>
    </row>
    <row r="91" spans="1:14" x14ac:dyDescent="0.25">
      <c r="A91" s="1">
        <v>90</v>
      </c>
      <c r="B91" s="1">
        <v>220</v>
      </c>
      <c r="C91" s="1">
        <v>2.4</v>
      </c>
      <c r="D91" s="1">
        <v>114</v>
      </c>
      <c r="E91" s="1">
        <v>1</v>
      </c>
      <c r="F91" s="1">
        <v>6.6</v>
      </c>
      <c r="G91" s="1">
        <v>30</v>
      </c>
      <c r="H91" s="1">
        <f t="shared" si="28"/>
        <v>17.320508075688775</v>
      </c>
      <c r="I91" s="1">
        <v>38</v>
      </c>
      <c r="J91" s="1">
        <f t="shared" si="29"/>
        <v>99.724137405480832</v>
      </c>
      <c r="K91" s="2">
        <v>0.2</v>
      </c>
      <c r="L91" s="2">
        <v>0.9</v>
      </c>
      <c r="M91" s="1">
        <v>17</v>
      </c>
      <c r="N91" s="1">
        <v>23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F2906-1D93-427A-BE17-34995A0D6772}">
  <dimension ref="A1:E21"/>
  <sheetViews>
    <sheetView tabSelected="1" workbookViewId="0">
      <selection activeCell="D2" sqref="D2"/>
    </sheetView>
  </sheetViews>
  <sheetFormatPr defaultRowHeight="15" x14ac:dyDescent="0.25"/>
  <cols>
    <col min="1" max="1" width="18" bestFit="1" customWidth="1"/>
    <col min="2" max="2" width="14.28515625" bestFit="1" customWidth="1"/>
    <col min="3" max="3" width="18" bestFit="1" customWidth="1"/>
    <col min="4" max="4" width="18.85546875" bestFit="1" customWidth="1"/>
  </cols>
  <sheetData>
    <row r="1" spans="1:5" x14ac:dyDescent="0.25">
      <c r="A1" s="3" t="s">
        <v>34</v>
      </c>
      <c r="B1" s="3" t="s">
        <v>2</v>
      </c>
      <c r="C1" s="3" t="s">
        <v>37</v>
      </c>
      <c r="D1" s="3" t="s">
        <v>38</v>
      </c>
    </row>
    <row r="2" spans="1:5" x14ac:dyDescent="0.25">
      <c r="A2" s="3" t="s">
        <v>35</v>
      </c>
      <c r="B2" s="3">
        <v>1.95892</v>
      </c>
      <c r="C2" s="3">
        <f>B2/$C$6</f>
        <v>8.1430775231107795</v>
      </c>
      <c r="D2" s="3">
        <f>B2/$D$6</f>
        <v>0.74644877295182155</v>
      </c>
    </row>
    <row r="3" spans="1:5" x14ac:dyDescent="0.25">
      <c r="A3" s="3" t="s">
        <v>36</v>
      </c>
      <c r="B3" s="3">
        <v>0.64766999999999997</v>
      </c>
      <c r="C3" s="3">
        <f>B3/C6</f>
        <v>2.692313631691523</v>
      </c>
      <c r="D3" s="3">
        <f>B3/D7</f>
        <v>0.24679541623838963</v>
      </c>
    </row>
    <row r="4" spans="1:5" x14ac:dyDescent="0.25">
      <c r="A4" s="1"/>
      <c r="B4" s="1"/>
      <c r="C4" s="1"/>
      <c r="D4" s="1"/>
    </row>
    <row r="5" spans="1:5" x14ac:dyDescent="0.25">
      <c r="A5" s="3" t="s">
        <v>31</v>
      </c>
      <c r="B5" s="3" t="s">
        <v>3</v>
      </c>
      <c r="C5" s="3" t="s">
        <v>39</v>
      </c>
      <c r="D5" s="3" t="s">
        <v>40</v>
      </c>
    </row>
    <row r="6" spans="1:5" x14ac:dyDescent="0.25">
      <c r="A6" s="3" t="s">
        <v>32</v>
      </c>
      <c r="B6" s="3">
        <v>2.4</v>
      </c>
      <c r="C6" s="3">
        <f>1/(SQRT(3)*B6)</f>
        <v>0.24056261216234409</v>
      </c>
      <c r="D6" s="3">
        <f>1/(SQRT(3)*B7)</f>
        <v>2.6243194054073897</v>
      </c>
    </row>
    <row r="7" spans="1:5" x14ac:dyDescent="0.25">
      <c r="A7" s="3" t="s">
        <v>33</v>
      </c>
      <c r="B7" s="3">
        <v>0.22</v>
      </c>
      <c r="C7" s="3">
        <f>1/(SQRT(3)*B7)</f>
        <v>2.6243194054073897</v>
      </c>
      <c r="D7" s="3">
        <f>1/(SQRT(3)*B7)</f>
        <v>2.6243194054073897</v>
      </c>
    </row>
    <row r="8" spans="1:5" x14ac:dyDescent="0.25">
      <c r="A8" s="1"/>
      <c r="B8" s="1"/>
      <c r="C8" s="1"/>
      <c r="D8" s="1"/>
    </row>
    <row r="9" spans="1:5" x14ac:dyDescent="0.25">
      <c r="A9" s="9" t="s">
        <v>41</v>
      </c>
      <c r="B9" s="9"/>
      <c r="C9" s="9"/>
      <c r="D9" s="9"/>
      <c r="E9" s="9"/>
    </row>
    <row r="10" spans="1:5" x14ac:dyDescent="0.25">
      <c r="A10" s="9" t="s">
        <v>42</v>
      </c>
      <c r="B10" s="9"/>
      <c r="C10" s="9" t="s">
        <v>43</v>
      </c>
      <c r="D10" s="9"/>
      <c r="E10" s="9"/>
    </row>
    <row r="11" spans="1:5" x14ac:dyDescent="0.25">
      <c r="A11" s="3" t="s">
        <v>47</v>
      </c>
      <c r="B11" s="3">
        <v>10</v>
      </c>
      <c r="C11" s="3" t="s">
        <v>44</v>
      </c>
      <c r="D11" s="3" t="s">
        <v>35</v>
      </c>
      <c r="E11" s="3" t="s">
        <v>36</v>
      </c>
    </row>
    <row r="12" spans="1:5" x14ac:dyDescent="0.25">
      <c r="A12" s="3" t="s">
        <v>48</v>
      </c>
      <c r="B12" s="3">
        <v>2.4</v>
      </c>
      <c r="C12" s="3" t="s">
        <v>4</v>
      </c>
      <c r="D12" s="3">
        <f>B11*B16*B2</f>
        <v>470.14080000000001</v>
      </c>
      <c r="E12" s="3">
        <f>B11*B16*B3</f>
        <v>155.4408</v>
      </c>
    </row>
    <row r="13" spans="1:5" x14ac:dyDescent="0.25">
      <c r="A13" s="3" t="s">
        <v>49</v>
      </c>
      <c r="B13" s="3">
        <v>0.22</v>
      </c>
      <c r="C13" s="3" t="s">
        <v>45</v>
      </c>
      <c r="D13" s="3">
        <f>B14*C2*B16</f>
        <v>470.14080000000001</v>
      </c>
      <c r="E13" s="5">
        <f>B14*B16*C3</f>
        <v>155.4408</v>
      </c>
    </row>
    <row r="14" spans="1:5" x14ac:dyDescent="0.25">
      <c r="A14" s="3" t="s">
        <v>50</v>
      </c>
      <c r="B14" s="3">
        <f>$B$11/(SQRT(3)*B12)</f>
        <v>2.4056261216234409</v>
      </c>
      <c r="C14" s="3" t="s">
        <v>46</v>
      </c>
      <c r="D14" s="3">
        <f>B15*D2*B16</f>
        <v>470.14080000000001</v>
      </c>
      <c r="E14" s="3">
        <f>B15*B16*D3</f>
        <v>155.4408</v>
      </c>
    </row>
    <row r="15" spans="1:5" x14ac:dyDescent="0.25">
      <c r="A15" s="3" t="s">
        <v>51</v>
      </c>
      <c r="B15" s="3">
        <f>$B$11/(SQRT(3)*B13)</f>
        <v>26.2431940540739</v>
      </c>
      <c r="C15" s="4"/>
      <c r="D15" s="4"/>
      <c r="E15" s="4"/>
    </row>
    <row r="16" spans="1:5" x14ac:dyDescent="0.25">
      <c r="A16" s="3" t="s">
        <v>52</v>
      </c>
      <c r="B16" s="3">
        <v>24</v>
      </c>
      <c r="C16" s="3"/>
      <c r="D16" s="3"/>
      <c r="E16" s="4"/>
    </row>
    <row r="17" spans="4:4" x14ac:dyDescent="0.25">
      <c r="D17" s="1"/>
    </row>
    <row r="18" spans="4:4" x14ac:dyDescent="0.25">
      <c r="D18" s="1"/>
    </row>
    <row r="19" spans="4:4" x14ac:dyDescent="0.25">
      <c r="D19" s="1"/>
    </row>
    <row r="20" spans="4:4" x14ac:dyDescent="0.25">
      <c r="D20" s="1"/>
    </row>
    <row r="21" spans="4:4" x14ac:dyDescent="0.25">
      <c r="D21" s="1"/>
    </row>
  </sheetData>
  <mergeCells count="3">
    <mergeCell ref="A10:B10"/>
    <mergeCell ref="A9:E9"/>
    <mergeCell ref="C10:E1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7BAC4-1DE9-4436-9FB1-F8F5FA3BD0ED}">
  <dimension ref="A1:H127"/>
  <sheetViews>
    <sheetView workbookViewId="0">
      <selection activeCell="F1" sqref="F1"/>
    </sheetView>
  </sheetViews>
  <sheetFormatPr defaultRowHeight="15" x14ac:dyDescent="0.25"/>
  <cols>
    <col min="6" max="6" width="22" bestFit="1" customWidth="1"/>
    <col min="7" max="7" width="14.5703125" bestFit="1" customWidth="1"/>
    <col min="8" max="8" width="14" bestFit="1" customWidth="1"/>
  </cols>
  <sheetData>
    <row r="1" spans="1:8" x14ac:dyDescent="0.25">
      <c r="A1" t="s">
        <v>24</v>
      </c>
      <c r="B1" t="s">
        <v>25</v>
      </c>
      <c r="C1" t="s">
        <v>16</v>
      </c>
      <c r="D1" t="s">
        <v>26</v>
      </c>
      <c r="E1" t="s">
        <v>27</v>
      </c>
      <c r="F1" t="s">
        <v>30</v>
      </c>
      <c r="G1" t="s">
        <v>29</v>
      </c>
      <c r="H1" t="s">
        <v>28</v>
      </c>
    </row>
    <row r="2" spans="1:8" x14ac:dyDescent="0.25">
      <c r="A2">
        <v>115</v>
      </c>
      <c r="B2">
        <v>3</v>
      </c>
      <c r="C2">
        <v>123</v>
      </c>
      <c r="D2">
        <v>0</v>
      </c>
      <c r="E2">
        <v>150</v>
      </c>
      <c r="F2">
        <v>280.54071001838503</v>
      </c>
      <c r="G2">
        <v>350.67588752298099</v>
      </c>
      <c r="H2" s="6">
        <v>30</v>
      </c>
    </row>
    <row r="3" spans="1:8" x14ac:dyDescent="0.25">
      <c r="A3">
        <v>1</v>
      </c>
      <c r="B3">
        <v>1</v>
      </c>
      <c r="C3">
        <v>2</v>
      </c>
      <c r="D3">
        <v>1</v>
      </c>
      <c r="E3">
        <v>149</v>
      </c>
      <c r="F3">
        <v>219.305940057323</v>
      </c>
      <c r="G3">
        <v>274.13242507165398</v>
      </c>
      <c r="H3" s="6">
        <v>10</v>
      </c>
    </row>
    <row r="4" spans="1:8" x14ac:dyDescent="0.25">
      <c r="A4">
        <v>2</v>
      </c>
      <c r="B4">
        <v>1</v>
      </c>
      <c r="C4">
        <v>3</v>
      </c>
      <c r="D4">
        <v>1</v>
      </c>
      <c r="E4">
        <v>2</v>
      </c>
      <c r="F4">
        <v>7.1787836338131701</v>
      </c>
      <c r="G4">
        <v>8.9734795422664693</v>
      </c>
      <c r="H4" s="6">
        <v>10</v>
      </c>
    </row>
    <row r="5" spans="1:8" x14ac:dyDescent="0.25">
      <c r="A5">
        <v>3</v>
      </c>
      <c r="B5">
        <v>3</v>
      </c>
      <c r="C5">
        <v>123</v>
      </c>
      <c r="D5">
        <v>1</v>
      </c>
      <c r="E5">
        <v>3</v>
      </c>
      <c r="F5">
        <v>280.54070859784201</v>
      </c>
      <c r="G5">
        <v>350.67588574730303</v>
      </c>
      <c r="H5" s="6">
        <v>30</v>
      </c>
    </row>
    <row r="6" spans="1:8" x14ac:dyDescent="0.25">
      <c r="A6">
        <v>4</v>
      </c>
      <c r="B6">
        <v>1</v>
      </c>
      <c r="C6">
        <v>3</v>
      </c>
      <c r="D6">
        <v>1</v>
      </c>
      <c r="E6">
        <v>7</v>
      </c>
      <c r="F6">
        <v>197.67422411748601</v>
      </c>
      <c r="G6">
        <v>247.09278014685799</v>
      </c>
      <c r="H6" s="6">
        <v>10</v>
      </c>
    </row>
    <row r="7" spans="1:8" x14ac:dyDescent="0.25">
      <c r="A7">
        <v>5</v>
      </c>
      <c r="B7">
        <v>1</v>
      </c>
      <c r="C7">
        <v>3</v>
      </c>
      <c r="D7">
        <v>3</v>
      </c>
      <c r="E7">
        <v>4</v>
      </c>
      <c r="F7">
        <v>7.2079111538897802</v>
      </c>
      <c r="G7">
        <v>9.0098889423622293</v>
      </c>
      <c r="H7" s="6">
        <v>10</v>
      </c>
    </row>
    <row r="8" spans="1:8" x14ac:dyDescent="0.25">
      <c r="A8">
        <v>6</v>
      </c>
      <c r="B8">
        <v>1</v>
      </c>
      <c r="C8">
        <v>3</v>
      </c>
      <c r="D8">
        <v>3</v>
      </c>
      <c r="E8">
        <v>5</v>
      </c>
      <c r="F8">
        <v>14.4243212780292</v>
      </c>
      <c r="G8">
        <v>18.030401597536599</v>
      </c>
      <c r="H8" s="6">
        <v>10</v>
      </c>
    </row>
    <row r="9" spans="1:8" x14ac:dyDescent="0.25">
      <c r="A9">
        <v>7</v>
      </c>
      <c r="B9">
        <v>3</v>
      </c>
      <c r="C9">
        <v>123</v>
      </c>
      <c r="D9">
        <v>5</v>
      </c>
      <c r="E9">
        <v>6</v>
      </c>
      <c r="F9">
        <v>273.29094674256999</v>
      </c>
      <c r="G9">
        <v>341.61368342821299</v>
      </c>
      <c r="H9" s="6">
        <v>30</v>
      </c>
    </row>
    <row r="10" spans="1:8" x14ac:dyDescent="0.25">
      <c r="A10">
        <v>8</v>
      </c>
      <c r="B10">
        <v>1</v>
      </c>
      <c r="C10">
        <v>2</v>
      </c>
      <c r="D10">
        <v>7</v>
      </c>
      <c r="E10">
        <v>8</v>
      </c>
      <c r="F10">
        <v>197.67422282471</v>
      </c>
      <c r="G10">
        <v>247.09277853088699</v>
      </c>
      <c r="H10" s="6">
        <v>10</v>
      </c>
    </row>
    <row r="11" spans="1:8" x14ac:dyDescent="0.25">
      <c r="A11">
        <v>9</v>
      </c>
      <c r="B11">
        <v>1</v>
      </c>
      <c r="C11">
        <v>1</v>
      </c>
      <c r="D11">
        <v>8</v>
      </c>
      <c r="E11">
        <v>12</v>
      </c>
      <c r="F11">
        <v>7.1876246511055699</v>
      </c>
      <c r="G11">
        <v>8.9845308138819604</v>
      </c>
      <c r="H11" s="6">
        <v>10</v>
      </c>
    </row>
    <row r="12" spans="1:8" x14ac:dyDescent="0.25">
      <c r="A12">
        <v>10</v>
      </c>
      <c r="B12">
        <v>3</v>
      </c>
      <c r="C12">
        <v>123</v>
      </c>
      <c r="D12">
        <v>8</v>
      </c>
      <c r="E12">
        <v>9</v>
      </c>
      <c r="F12">
        <v>251.43918956280601</v>
      </c>
      <c r="G12">
        <v>314.29898695350801</v>
      </c>
      <c r="H12" s="6">
        <v>30</v>
      </c>
    </row>
    <row r="13" spans="1:8" x14ac:dyDescent="0.25">
      <c r="A13">
        <v>11</v>
      </c>
      <c r="B13">
        <v>1</v>
      </c>
      <c r="C13">
        <v>1</v>
      </c>
      <c r="D13">
        <v>8</v>
      </c>
      <c r="E13">
        <v>13</v>
      </c>
      <c r="F13">
        <v>197.67422119675001</v>
      </c>
      <c r="G13">
        <v>247.09277649593699</v>
      </c>
      <c r="H13" s="6">
        <v>10</v>
      </c>
    </row>
    <row r="14" spans="1:8" x14ac:dyDescent="0.25">
      <c r="A14">
        <v>12</v>
      </c>
      <c r="B14">
        <v>1</v>
      </c>
      <c r="C14">
        <v>3</v>
      </c>
      <c r="D14">
        <v>911</v>
      </c>
      <c r="E14">
        <v>14</v>
      </c>
      <c r="F14">
        <v>14.5744426477888</v>
      </c>
      <c r="G14">
        <v>18.218053309736099</v>
      </c>
      <c r="H14" s="6">
        <v>10</v>
      </c>
    </row>
    <row r="15" spans="1:8" x14ac:dyDescent="0.25">
      <c r="A15">
        <v>13</v>
      </c>
      <c r="B15">
        <v>3</v>
      </c>
      <c r="C15">
        <v>123</v>
      </c>
      <c r="D15">
        <v>13</v>
      </c>
      <c r="E15">
        <v>34</v>
      </c>
      <c r="F15">
        <v>102.956760002914</v>
      </c>
      <c r="G15">
        <v>128.69595000364299</v>
      </c>
      <c r="H15" s="6">
        <v>30</v>
      </c>
    </row>
    <row r="16" spans="1:8" x14ac:dyDescent="0.25">
      <c r="A16">
        <v>14</v>
      </c>
      <c r="B16">
        <v>1</v>
      </c>
      <c r="C16">
        <v>1</v>
      </c>
      <c r="D16">
        <v>13</v>
      </c>
      <c r="E16">
        <v>18</v>
      </c>
      <c r="F16">
        <v>65.691350829482602</v>
      </c>
      <c r="G16">
        <v>82.114188536853305</v>
      </c>
      <c r="H16" s="6">
        <v>10</v>
      </c>
    </row>
    <row r="17" spans="1:8" x14ac:dyDescent="0.25">
      <c r="A17">
        <v>15</v>
      </c>
      <c r="B17">
        <v>1</v>
      </c>
      <c r="C17">
        <v>1</v>
      </c>
      <c r="D17">
        <v>14</v>
      </c>
      <c r="E17">
        <v>11</v>
      </c>
      <c r="F17">
        <v>7.28721875735478</v>
      </c>
      <c r="G17">
        <v>9.1090234466934792</v>
      </c>
      <c r="H17" s="6">
        <v>10</v>
      </c>
    </row>
    <row r="18" spans="1:8" x14ac:dyDescent="0.25">
      <c r="A18">
        <v>16</v>
      </c>
      <c r="B18">
        <v>1</v>
      </c>
      <c r="C18">
        <v>3</v>
      </c>
      <c r="D18">
        <v>14</v>
      </c>
      <c r="E18">
        <v>10</v>
      </c>
      <c r="F18">
        <v>7.2872187573654896</v>
      </c>
      <c r="G18">
        <v>9.1090234467068694</v>
      </c>
      <c r="H18" s="6">
        <v>10</v>
      </c>
    </row>
    <row r="19" spans="1:8" x14ac:dyDescent="0.25">
      <c r="A19">
        <v>17</v>
      </c>
      <c r="B19">
        <v>1</v>
      </c>
      <c r="C19">
        <v>3</v>
      </c>
      <c r="D19">
        <v>15</v>
      </c>
      <c r="E19">
        <v>16</v>
      </c>
      <c r="F19">
        <v>7.2655851606414501</v>
      </c>
      <c r="G19">
        <v>9.0819814508018197</v>
      </c>
      <c r="H19" s="6">
        <v>10</v>
      </c>
    </row>
    <row r="20" spans="1:8" x14ac:dyDescent="0.25">
      <c r="A20">
        <v>18</v>
      </c>
      <c r="B20">
        <v>1</v>
      </c>
      <c r="C20">
        <v>3</v>
      </c>
      <c r="D20">
        <v>15</v>
      </c>
      <c r="E20">
        <v>17</v>
      </c>
      <c r="F20">
        <v>7.2653961616507097</v>
      </c>
      <c r="G20">
        <v>9.0817452020633898</v>
      </c>
      <c r="H20" s="6">
        <v>10</v>
      </c>
    </row>
    <row r="21" spans="1:8" x14ac:dyDescent="0.25">
      <c r="A21">
        <v>19</v>
      </c>
      <c r="B21">
        <v>3</v>
      </c>
      <c r="C21">
        <v>123</v>
      </c>
      <c r="D21">
        <v>18</v>
      </c>
      <c r="E21">
        <v>19</v>
      </c>
      <c r="F21">
        <v>22.0244215642748</v>
      </c>
      <c r="G21">
        <v>27.5305269553435</v>
      </c>
      <c r="H21" s="6">
        <v>30</v>
      </c>
    </row>
    <row r="22" spans="1:8" x14ac:dyDescent="0.25">
      <c r="A22">
        <v>20</v>
      </c>
      <c r="B22">
        <v>1</v>
      </c>
      <c r="C22">
        <v>1</v>
      </c>
      <c r="D22">
        <v>18</v>
      </c>
      <c r="E22">
        <v>21</v>
      </c>
      <c r="F22">
        <v>29.202313819752099</v>
      </c>
      <c r="G22">
        <v>36.502892274690197</v>
      </c>
      <c r="H22" s="6">
        <v>10</v>
      </c>
    </row>
    <row r="23" spans="1:8" x14ac:dyDescent="0.25">
      <c r="A23">
        <v>21</v>
      </c>
      <c r="B23">
        <v>1</v>
      </c>
      <c r="C23">
        <v>2</v>
      </c>
      <c r="D23">
        <v>19</v>
      </c>
      <c r="E23">
        <v>20</v>
      </c>
      <c r="F23">
        <v>7.3422961656657098</v>
      </c>
      <c r="G23">
        <v>9.1778702070821403</v>
      </c>
      <c r="H23" s="6">
        <v>10</v>
      </c>
    </row>
    <row r="24" spans="1:8" x14ac:dyDescent="0.25">
      <c r="A24">
        <v>22</v>
      </c>
      <c r="B24">
        <v>3</v>
      </c>
      <c r="C24">
        <v>123</v>
      </c>
      <c r="D24">
        <v>21</v>
      </c>
      <c r="E24">
        <v>22</v>
      </c>
      <c r="F24">
        <v>22.024416260400098</v>
      </c>
      <c r="G24">
        <v>27.530520325500099</v>
      </c>
      <c r="H24" s="6">
        <v>30</v>
      </c>
    </row>
    <row r="25" spans="1:8" x14ac:dyDescent="0.25">
      <c r="A25">
        <v>23</v>
      </c>
      <c r="B25">
        <v>1</v>
      </c>
      <c r="C25">
        <v>3</v>
      </c>
      <c r="D25">
        <v>21</v>
      </c>
      <c r="E25">
        <v>23</v>
      </c>
      <c r="F25">
        <v>29.202311187204899</v>
      </c>
      <c r="G25">
        <v>36.502888984006098</v>
      </c>
      <c r="H25" s="6">
        <v>10</v>
      </c>
    </row>
    <row r="26" spans="1:8" x14ac:dyDescent="0.25">
      <c r="A26">
        <v>24</v>
      </c>
      <c r="B26">
        <v>3</v>
      </c>
      <c r="C26">
        <v>123</v>
      </c>
      <c r="D26">
        <v>23</v>
      </c>
      <c r="E26">
        <v>24</v>
      </c>
      <c r="F26">
        <v>22.024410878686702</v>
      </c>
      <c r="G26">
        <v>27.530513598358301</v>
      </c>
      <c r="H26" s="6">
        <v>30</v>
      </c>
    </row>
    <row r="27" spans="1:8" x14ac:dyDescent="0.25">
      <c r="A27">
        <v>25</v>
      </c>
      <c r="B27">
        <v>2</v>
      </c>
      <c r="C27">
        <v>13</v>
      </c>
      <c r="D27">
        <v>23</v>
      </c>
      <c r="E27">
        <v>25</v>
      </c>
      <c r="F27">
        <v>21.905918295423501</v>
      </c>
      <c r="G27">
        <v>27.382397869279401</v>
      </c>
      <c r="H27" s="6">
        <v>30</v>
      </c>
    </row>
    <row r="28" spans="1:8" x14ac:dyDescent="0.25">
      <c r="A28">
        <v>26</v>
      </c>
      <c r="B28">
        <v>3</v>
      </c>
      <c r="C28">
        <v>123</v>
      </c>
      <c r="D28">
        <v>251</v>
      </c>
      <c r="E28">
        <v>26</v>
      </c>
      <c r="F28">
        <v>14.6804084865484</v>
      </c>
      <c r="G28">
        <v>18.350510608185498</v>
      </c>
      <c r="H28" s="6">
        <v>30</v>
      </c>
    </row>
    <row r="29" spans="1:8" x14ac:dyDescent="0.25">
      <c r="A29">
        <v>27</v>
      </c>
      <c r="B29">
        <v>2</v>
      </c>
      <c r="C29">
        <v>13</v>
      </c>
      <c r="D29">
        <v>25</v>
      </c>
      <c r="E29">
        <v>28</v>
      </c>
      <c r="F29">
        <v>7.3439888322828404</v>
      </c>
      <c r="G29">
        <v>9.17998604035356</v>
      </c>
      <c r="H29" s="6">
        <v>30</v>
      </c>
    </row>
    <row r="30" spans="1:8" x14ac:dyDescent="0.25">
      <c r="A30">
        <v>28</v>
      </c>
      <c r="B30">
        <v>1</v>
      </c>
      <c r="C30">
        <v>3</v>
      </c>
      <c r="D30">
        <v>26</v>
      </c>
      <c r="E30">
        <v>27</v>
      </c>
      <c r="F30" s="7">
        <v>1.9228524218580401E-6</v>
      </c>
      <c r="G30" s="7">
        <v>2.4035655273225499E-6</v>
      </c>
      <c r="H30" s="6">
        <v>10</v>
      </c>
    </row>
    <row r="31" spans="1:8" x14ac:dyDescent="0.25">
      <c r="A31">
        <v>29</v>
      </c>
      <c r="B31">
        <v>1</v>
      </c>
      <c r="C31">
        <v>1</v>
      </c>
      <c r="D31">
        <v>26</v>
      </c>
      <c r="E31">
        <v>31</v>
      </c>
      <c r="F31">
        <v>14.6064203038757</v>
      </c>
      <c r="G31">
        <v>18.2580253798446</v>
      </c>
      <c r="H31" s="6">
        <v>10</v>
      </c>
    </row>
    <row r="32" spans="1:8" x14ac:dyDescent="0.25">
      <c r="A32">
        <v>30</v>
      </c>
      <c r="B32">
        <v>3</v>
      </c>
      <c r="C32">
        <v>123</v>
      </c>
      <c r="D32">
        <v>27</v>
      </c>
      <c r="E32">
        <v>33</v>
      </c>
      <c r="F32">
        <v>7.3439832873941002</v>
      </c>
      <c r="G32">
        <v>9.1799791092426304</v>
      </c>
      <c r="H32" s="6">
        <v>30</v>
      </c>
    </row>
    <row r="33" spans="1:8" x14ac:dyDescent="0.25">
      <c r="A33">
        <v>31</v>
      </c>
      <c r="B33">
        <v>3</v>
      </c>
      <c r="C33">
        <v>123</v>
      </c>
      <c r="D33">
        <v>28</v>
      </c>
      <c r="E33">
        <v>29</v>
      </c>
      <c r="F33">
        <v>7.29948546523371</v>
      </c>
      <c r="G33">
        <v>9.12435683154213</v>
      </c>
      <c r="H33" s="6">
        <v>30</v>
      </c>
    </row>
    <row r="34" spans="1:8" x14ac:dyDescent="0.25">
      <c r="A34">
        <v>32</v>
      </c>
      <c r="B34">
        <v>3</v>
      </c>
      <c r="C34">
        <v>123</v>
      </c>
      <c r="D34">
        <v>29</v>
      </c>
      <c r="E34">
        <v>30</v>
      </c>
      <c r="F34">
        <v>7.2994826455030797</v>
      </c>
      <c r="G34">
        <v>9.1243533068788594</v>
      </c>
      <c r="H34" s="6">
        <v>30</v>
      </c>
    </row>
    <row r="35" spans="1:8" x14ac:dyDescent="0.25">
      <c r="A35">
        <v>33</v>
      </c>
      <c r="B35">
        <v>1</v>
      </c>
      <c r="C35">
        <v>3</v>
      </c>
      <c r="D35">
        <v>30</v>
      </c>
      <c r="E35">
        <v>250</v>
      </c>
      <c r="F35" s="7">
        <v>1.9330936954296201E-6</v>
      </c>
      <c r="G35" s="7">
        <v>2.4163671192870299E-6</v>
      </c>
      <c r="H35" s="6">
        <v>10</v>
      </c>
    </row>
    <row r="36" spans="1:8" x14ac:dyDescent="0.25">
      <c r="A36">
        <v>34</v>
      </c>
      <c r="B36">
        <v>1</v>
      </c>
      <c r="C36">
        <v>3</v>
      </c>
      <c r="D36">
        <v>31</v>
      </c>
      <c r="E36">
        <v>32</v>
      </c>
      <c r="F36">
        <v>7.3043609323292902</v>
      </c>
      <c r="G36">
        <v>9.1304511654116194</v>
      </c>
      <c r="H36" s="6">
        <v>10</v>
      </c>
    </row>
    <row r="37" spans="1:8" x14ac:dyDescent="0.25">
      <c r="A37">
        <v>35</v>
      </c>
      <c r="B37">
        <v>2</v>
      </c>
      <c r="C37">
        <v>12</v>
      </c>
      <c r="D37">
        <v>34</v>
      </c>
      <c r="E37">
        <v>15</v>
      </c>
      <c r="F37">
        <v>14.5309847154744</v>
      </c>
      <c r="G37">
        <v>18.163730894343001</v>
      </c>
      <c r="H37" s="6">
        <v>30</v>
      </c>
    </row>
    <row r="38" spans="1:8" x14ac:dyDescent="0.25">
      <c r="A38">
        <v>36</v>
      </c>
      <c r="B38">
        <v>3</v>
      </c>
      <c r="C38">
        <v>123</v>
      </c>
      <c r="D38">
        <v>35</v>
      </c>
      <c r="E38">
        <v>36</v>
      </c>
      <c r="F38">
        <v>51.5513557130378</v>
      </c>
      <c r="G38">
        <v>64.439194641297306</v>
      </c>
      <c r="H38" s="6">
        <v>30</v>
      </c>
    </row>
    <row r="39" spans="1:8" x14ac:dyDescent="0.25">
      <c r="A39">
        <v>37</v>
      </c>
      <c r="B39">
        <v>1</v>
      </c>
      <c r="C39">
        <v>1</v>
      </c>
      <c r="D39">
        <v>35</v>
      </c>
      <c r="E39">
        <v>40</v>
      </c>
      <c r="F39">
        <v>36.489027978486902</v>
      </c>
      <c r="G39">
        <v>45.611284973108702</v>
      </c>
      <c r="H39" s="6">
        <v>10</v>
      </c>
    </row>
    <row r="40" spans="1:8" x14ac:dyDescent="0.25">
      <c r="A40">
        <v>38</v>
      </c>
      <c r="B40">
        <v>1</v>
      </c>
      <c r="C40">
        <v>2</v>
      </c>
      <c r="D40">
        <v>36</v>
      </c>
      <c r="E40">
        <v>37</v>
      </c>
      <c r="F40">
        <v>7.3521567041567097</v>
      </c>
      <c r="G40">
        <v>9.1901958801958905</v>
      </c>
      <c r="H40" s="6">
        <v>10</v>
      </c>
    </row>
    <row r="41" spans="1:8" x14ac:dyDescent="0.25">
      <c r="A41">
        <v>39</v>
      </c>
      <c r="B41">
        <v>1</v>
      </c>
      <c r="C41">
        <v>2</v>
      </c>
      <c r="D41">
        <v>36</v>
      </c>
      <c r="E41">
        <v>38</v>
      </c>
      <c r="F41">
        <v>14.4138005479276</v>
      </c>
      <c r="G41">
        <v>18.017250684909602</v>
      </c>
      <c r="H41" s="6">
        <v>10</v>
      </c>
    </row>
    <row r="42" spans="1:8" x14ac:dyDescent="0.25">
      <c r="A42">
        <v>40</v>
      </c>
      <c r="B42">
        <v>1</v>
      </c>
      <c r="C42">
        <v>3</v>
      </c>
      <c r="D42">
        <v>38</v>
      </c>
      <c r="E42">
        <v>39</v>
      </c>
      <c r="F42">
        <v>7.2080985695208097</v>
      </c>
      <c r="G42">
        <v>9.0101232119010195</v>
      </c>
      <c r="H42" s="6">
        <v>10</v>
      </c>
    </row>
    <row r="43" spans="1:8" x14ac:dyDescent="0.25">
      <c r="A43">
        <v>41</v>
      </c>
      <c r="B43">
        <v>3</v>
      </c>
      <c r="C43">
        <v>123</v>
      </c>
      <c r="D43">
        <v>40</v>
      </c>
      <c r="E43">
        <v>41</v>
      </c>
      <c r="F43">
        <v>51.551350001265703</v>
      </c>
      <c r="G43">
        <v>64.439187501582097</v>
      </c>
      <c r="H43" s="6">
        <v>30</v>
      </c>
    </row>
    <row r="44" spans="1:8" x14ac:dyDescent="0.25">
      <c r="A44">
        <v>42</v>
      </c>
      <c r="B44">
        <v>1</v>
      </c>
      <c r="C44">
        <v>2</v>
      </c>
      <c r="D44">
        <v>40</v>
      </c>
      <c r="E44">
        <v>42</v>
      </c>
      <c r="F44">
        <v>29.196270767348398</v>
      </c>
      <c r="G44">
        <v>36.495338459185596</v>
      </c>
      <c r="H44" s="6">
        <v>10</v>
      </c>
    </row>
    <row r="45" spans="1:8" x14ac:dyDescent="0.25">
      <c r="A45">
        <v>43</v>
      </c>
      <c r="B45">
        <v>3</v>
      </c>
      <c r="C45">
        <v>123</v>
      </c>
      <c r="D45">
        <v>42</v>
      </c>
      <c r="E45">
        <v>43</v>
      </c>
      <c r="F45">
        <v>44.193447084406102</v>
      </c>
      <c r="G45">
        <v>55.2418088555076</v>
      </c>
      <c r="H45" s="6">
        <v>30</v>
      </c>
    </row>
    <row r="46" spans="1:8" x14ac:dyDescent="0.25">
      <c r="A46">
        <v>44</v>
      </c>
      <c r="B46">
        <v>1</v>
      </c>
      <c r="C46">
        <v>1</v>
      </c>
      <c r="D46">
        <v>42</v>
      </c>
      <c r="E46">
        <v>44</v>
      </c>
      <c r="F46">
        <v>29.196268040052502</v>
      </c>
      <c r="G46">
        <v>36.495335050065599</v>
      </c>
      <c r="H46" s="6">
        <v>10</v>
      </c>
    </row>
    <row r="47" spans="1:8" x14ac:dyDescent="0.25">
      <c r="A47">
        <v>45</v>
      </c>
      <c r="B47">
        <v>3</v>
      </c>
      <c r="C47">
        <v>123</v>
      </c>
      <c r="D47">
        <v>44</v>
      </c>
      <c r="E47">
        <v>45</v>
      </c>
      <c r="F47">
        <v>29.461551473968399</v>
      </c>
      <c r="G47">
        <v>36.826939342460498</v>
      </c>
      <c r="H47" s="6">
        <v>30</v>
      </c>
    </row>
    <row r="48" spans="1:8" x14ac:dyDescent="0.25">
      <c r="A48">
        <v>46</v>
      </c>
      <c r="B48">
        <v>1</v>
      </c>
      <c r="C48">
        <v>1</v>
      </c>
      <c r="D48">
        <v>44</v>
      </c>
      <c r="E48">
        <v>47</v>
      </c>
      <c r="F48">
        <v>29.196265265096599</v>
      </c>
      <c r="G48">
        <v>36.495331581370699</v>
      </c>
      <c r="H48" s="6">
        <v>10</v>
      </c>
    </row>
    <row r="49" spans="1:8" x14ac:dyDescent="0.25">
      <c r="A49">
        <v>47</v>
      </c>
      <c r="B49">
        <v>3</v>
      </c>
      <c r="C49">
        <v>123</v>
      </c>
      <c r="D49">
        <v>45</v>
      </c>
      <c r="E49">
        <v>46</v>
      </c>
      <c r="F49">
        <v>7.3646935448191</v>
      </c>
      <c r="G49">
        <v>9.2058669310238805</v>
      </c>
      <c r="H49" s="6">
        <v>30</v>
      </c>
    </row>
    <row r="50" spans="1:8" x14ac:dyDescent="0.25">
      <c r="A50">
        <v>48</v>
      </c>
      <c r="B50">
        <v>3</v>
      </c>
      <c r="C50">
        <v>123</v>
      </c>
      <c r="D50">
        <v>47</v>
      </c>
      <c r="E50">
        <v>48</v>
      </c>
      <c r="F50">
        <v>14.732554982826199</v>
      </c>
      <c r="G50">
        <v>18.415693728532698</v>
      </c>
      <c r="H50" s="6">
        <v>30</v>
      </c>
    </row>
    <row r="51" spans="1:8" x14ac:dyDescent="0.25">
      <c r="A51">
        <v>49</v>
      </c>
      <c r="B51">
        <v>3</v>
      </c>
      <c r="C51">
        <v>123</v>
      </c>
      <c r="D51">
        <v>47</v>
      </c>
      <c r="E51">
        <v>49</v>
      </c>
      <c r="F51">
        <v>14.600042703981901</v>
      </c>
      <c r="G51">
        <v>18.250053379977398</v>
      </c>
      <c r="H51" s="6">
        <v>30</v>
      </c>
    </row>
    <row r="52" spans="1:8" x14ac:dyDescent="0.25">
      <c r="A52">
        <v>50</v>
      </c>
      <c r="B52">
        <v>3</v>
      </c>
      <c r="C52">
        <v>123</v>
      </c>
      <c r="D52">
        <v>49</v>
      </c>
      <c r="E52">
        <v>50</v>
      </c>
      <c r="F52">
        <v>7.3670412047682596</v>
      </c>
      <c r="G52">
        <v>9.2088015059603201</v>
      </c>
      <c r="H52" s="6">
        <v>30</v>
      </c>
    </row>
    <row r="53" spans="1:8" x14ac:dyDescent="0.25">
      <c r="A53">
        <v>51</v>
      </c>
      <c r="B53">
        <v>3</v>
      </c>
      <c r="C53">
        <v>123</v>
      </c>
      <c r="D53">
        <v>50</v>
      </c>
      <c r="E53">
        <v>51</v>
      </c>
      <c r="F53" s="7">
        <v>1.0398852875258901E-5</v>
      </c>
      <c r="G53" s="7">
        <v>1.29985660940737E-5</v>
      </c>
      <c r="H53" s="6">
        <v>30</v>
      </c>
    </row>
    <row r="54" spans="1:8" x14ac:dyDescent="0.25">
      <c r="A54">
        <v>52</v>
      </c>
      <c r="B54">
        <v>3</v>
      </c>
      <c r="C54">
        <v>123</v>
      </c>
      <c r="D54">
        <v>51</v>
      </c>
      <c r="E54">
        <v>151</v>
      </c>
      <c r="F54">
        <v>141.15193248044301</v>
      </c>
      <c r="G54">
        <v>176.439915600554</v>
      </c>
      <c r="H54" s="6">
        <v>30</v>
      </c>
    </row>
    <row r="55" spans="1:8" x14ac:dyDescent="0.25">
      <c r="A55">
        <v>53</v>
      </c>
      <c r="B55">
        <v>3</v>
      </c>
      <c r="C55">
        <v>123</v>
      </c>
      <c r="D55">
        <v>52</v>
      </c>
      <c r="E55">
        <v>53</v>
      </c>
      <c r="F55">
        <v>133.80760405647399</v>
      </c>
      <c r="G55">
        <v>167.25950507059301</v>
      </c>
      <c r="H55" s="6">
        <v>30</v>
      </c>
    </row>
    <row r="56" spans="1:8" x14ac:dyDescent="0.25">
      <c r="A56">
        <v>54</v>
      </c>
      <c r="B56">
        <v>3</v>
      </c>
      <c r="C56">
        <v>123</v>
      </c>
      <c r="D56">
        <v>53</v>
      </c>
      <c r="E56">
        <v>54</v>
      </c>
      <c r="F56">
        <v>110.19141329285701</v>
      </c>
      <c r="G56">
        <v>137.739266616072</v>
      </c>
      <c r="H56" s="6">
        <v>30</v>
      </c>
    </row>
    <row r="57" spans="1:8" x14ac:dyDescent="0.25">
      <c r="A57">
        <v>55</v>
      </c>
      <c r="B57">
        <v>3</v>
      </c>
      <c r="C57">
        <v>123</v>
      </c>
      <c r="D57">
        <v>54</v>
      </c>
      <c r="E57">
        <v>55</v>
      </c>
      <c r="F57">
        <v>126.45453483061</v>
      </c>
      <c r="G57">
        <v>158.068168538262</v>
      </c>
      <c r="H57" s="6">
        <v>30</v>
      </c>
    </row>
    <row r="58" spans="1:8" x14ac:dyDescent="0.25">
      <c r="A58">
        <v>56</v>
      </c>
      <c r="B58">
        <v>3</v>
      </c>
      <c r="C58">
        <v>123</v>
      </c>
      <c r="D58">
        <v>54</v>
      </c>
      <c r="E58">
        <v>57</v>
      </c>
      <c r="F58">
        <v>110.19140476323901</v>
      </c>
      <c r="G58">
        <v>137.73925595404901</v>
      </c>
      <c r="H58" s="6">
        <v>30</v>
      </c>
    </row>
    <row r="59" spans="1:8" x14ac:dyDescent="0.25">
      <c r="A59">
        <v>57</v>
      </c>
      <c r="B59">
        <v>1</v>
      </c>
      <c r="C59">
        <v>2</v>
      </c>
      <c r="D59">
        <v>56</v>
      </c>
      <c r="E59">
        <v>55</v>
      </c>
      <c r="F59" s="7">
        <v>1.7572571622339699E-6</v>
      </c>
      <c r="G59" s="7">
        <v>2.1965714527924701E-6</v>
      </c>
      <c r="H59" s="6">
        <v>10</v>
      </c>
    </row>
    <row r="60" spans="1:8" x14ac:dyDescent="0.25">
      <c r="A60">
        <v>58</v>
      </c>
      <c r="B60">
        <v>3</v>
      </c>
      <c r="C60">
        <v>123</v>
      </c>
      <c r="D60">
        <v>57</v>
      </c>
      <c r="E60">
        <v>58</v>
      </c>
      <c r="F60">
        <v>126.454528914286</v>
      </c>
      <c r="G60">
        <v>158.06816114285701</v>
      </c>
      <c r="H60" s="6">
        <v>30</v>
      </c>
    </row>
    <row r="61" spans="1:8" x14ac:dyDescent="0.25">
      <c r="A61">
        <v>59</v>
      </c>
      <c r="B61">
        <v>1</v>
      </c>
      <c r="C61">
        <v>2</v>
      </c>
      <c r="D61">
        <v>57</v>
      </c>
      <c r="E61">
        <v>60</v>
      </c>
      <c r="F61">
        <v>110.19140160415</v>
      </c>
      <c r="G61">
        <v>137.73925200518701</v>
      </c>
      <c r="H61" s="6">
        <v>10</v>
      </c>
    </row>
    <row r="62" spans="1:8" x14ac:dyDescent="0.25">
      <c r="A62">
        <v>60</v>
      </c>
      <c r="B62">
        <v>3</v>
      </c>
      <c r="C62">
        <v>123</v>
      </c>
      <c r="D62">
        <v>58</v>
      </c>
      <c r="E62">
        <v>59</v>
      </c>
      <c r="F62">
        <v>7.2255515455641204</v>
      </c>
      <c r="G62">
        <v>9.0319394319551503</v>
      </c>
      <c r="H62" s="6">
        <v>30</v>
      </c>
    </row>
    <row r="63" spans="1:8" x14ac:dyDescent="0.25">
      <c r="A63">
        <v>61</v>
      </c>
      <c r="B63">
        <v>3</v>
      </c>
      <c r="C63">
        <v>123</v>
      </c>
      <c r="D63">
        <v>61</v>
      </c>
      <c r="E63">
        <v>60</v>
      </c>
      <c r="F63">
        <v>14.8213194239252</v>
      </c>
      <c r="G63">
        <v>18.5266492799066</v>
      </c>
      <c r="H63" s="6">
        <v>30</v>
      </c>
    </row>
    <row r="64" spans="1:8" x14ac:dyDescent="0.25">
      <c r="A64">
        <v>62</v>
      </c>
      <c r="B64">
        <v>3</v>
      </c>
      <c r="C64">
        <v>123</v>
      </c>
      <c r="D64">
        <v>60</v>
      </c>
      <c r="E64">
        <v>62</v>
      </c>
      <c r="F64">
        <v>22.0012288665013</v>
      </c>
      <c r="G64">
        <v>27.501536083126702</v>
      </c>
      <c r="H64" s="6">
        <v>30</v>
      </c>
    </row>
    <row r="65" spans="1:8" x14ac:dyDescent="0.25">
      <c r="A65">
        <v>63</v>
      </c>
      <c r="B65">
        <v>3</v>
      </c>
      <c r="C65">
        <v>123</v>
      </c>
      <c r="D65">
        <v>62</v>
      </c>
      <c r="E65">
        <v>63</v>
      </c>
      <c r="F65">
        <v>14.6753297391415</v>
      </c>
      <c r="G65">
        <v>18.3441621739269</v>
      </c>
      <c r="H65" s="6">
        <v>30</v>
      </c>
    </row>
    <row r="66" spans="1:8" x14ac:dyDescent="0.25">
      <c r="A66">
        <v>64</v>
      </c>
      <c r="B66">
        <v>3</v>
      </c>
      <c r="C66">
        <v>123</v>
      </c>
      <c r="D66">
        <v>63</v>
      </c>
      <c r="E66">
        <v>64</v>
      </c>
      <c r="F66">
        <v>14.6753258276438</v>
      </c>
      <c r="G66">
        <v>18.3441572845548</v>
      </c>
      <c r="H66" s="6">
        <v>30</v>
      </c>
    </row>
    <row r="67" spans="1:8" x14ac:dyDescent="0.25">
      <c r="A67">
        <v>65</v>
      </c>
      <c r="B67">
        <v>3</v>
      </c>
      <c r="C67">
        <v>123</v>
      </c>
      <c r="D67">
        <v>64</v>
      </c>
      <c r="E67">
        <v>65</v>
      </c>
      <c r="F67">
        <v>14.6753218513722</v>
      </c>
      <c r="G67">
        <v>18.344152314215201</v>
      </c>
      <c r="H67" s="6">
        <v>30</v>
      </c>
    </row>
    <row r="68" spans="1:8" x14ac:dyDescent="0.25">
      <c r="A68">
        <v>66</v>
      </c>
      <c r="B68">
        <v>1</v>
      </c>
      <c r="C68">
        <v>1</v>
      </c>
      <c r="D68">
        <v>65</v>
      </c>
      <c r="E68">
        <v>66</v>
      </c>
      <c r="F68">
        <v>7.3388578952588803</v>
      </c>
      <c r="G68">
        <v>9.1735723690736002</v>
      </c>
      <c r="H68" s="6">
        <v>10</v>
      </c>
    </row>
    <row r="69" spans="1:8" x14ac:dyDescent="0.25">
      <c r="A69">
        <v>67</v>
      </c>
      <c r="B69">
        <v>3</v>
      </c>
      <c r="C69">
        <v>123</v>
      </c>
      <c r="D69">
        <v>67</v>
      </c>
      <c r="E69">
        <v>68</v>
      </c>
      <c r="F69">
        <v>58.189495327565197</v>
      </c>
      <c r="G69">
        <v>72.736869159456504</v>
      </c>
      <c r="H69" s="6">
        <v>30</v>
      </c>
    </row>
    <row r="70" spans="1:8" x14ac:dyDescent="0.25">
      <c r="A70">
        <v>68</v>
      </c>
      <c r="B70">
        <v>3</v>
      </c>
      <c r="C70">
        <v>123</v>
      </c>
      <c r="D70">
        <v>67</v>
      </c>
      <c r="E70">
        <v>72</v>
      </c>
      <c r="F70">
        <v>58.801968399197897</v>
      </c>
      <c r="G70">
        <v>73.502460498997294</v>
      </c>
      <c r="H70" s="6">
        <v>30</v>
      </c>
    </row>
    <row r="71" spans="1:8" x14ac:dyDescent="0.25">
      <c r="A71">
        <v>69</v>
      </c>
      <c r="B71">
        <v>1</v>
      </c>
      <c r="C71">
        <v>1</v>
      </c>
      <c r="D71">
        <v>67</v>
      </c>
      <c r="E71">
        <v>97</v>
      </c>
      <c r="F71">
        <v>29.388224086250101</v>
      </c>
      <c r="G71">
        <v>36.735280107812699</v>
      </c>
      <c r="H71" s="6">
        <v>10</v>
      </c>
    </row>
    <row r="72" spans="1:8" x14ac:dyDescent="0.25">
      <c r="A72">
        <v>70</v>
      </c>
      <c r="B72">
        <v>1</v>
      </c>
      <c r="C72">
        <v>1</v>
      </c>
      <c r="D72">
        <v>68</v>
      </c>
      <c r="E72">
        <v>69</v>
      </c>
      <c r="F72">
        <v>22.306491155149899</v>
      </c>
      <c r="G72">
        <v>27.883113943937399</v>
      </c>
      <c r="H72" s="6">
        <v>10</v>
      </c>
    </row>
    <row r="73" spans="1:8" x14ac:dyDescent="0.25">
      <c r="A73">
        <v>71</v>
      </c>
      <c r="B73">
        <v>1</v>
      </c>
      <c r="C73">
        <v>1</v>
      </c>
      <c r="D73">
        <v>69</v>
      </c>
      <c r="E73">
        <v>70</v>
      </c>
      <c r="F73">
        <v>14.8752453931729</v>
      </c>
      <c r="G73">
        <v>18.594056741466101</v>
      </c>
      <c r="H73" s="6">
        <v>10</v>
      </c>
    </row>
    <row r="74" spans="1:8" x14ac:dyDescent="0.25">
      <c r="A74">
        <v>72</v>
      </c>
      <c r="B74">
        <v>1</v>
      </c>
      <c r="C74">
        <v>3</v>
      </c>
      <c r="D74">
        <v>70</v>
      </c>
      <c r="E74">
        <v>71</v>
      </c>
      <c r="F74">
        <v>7.4387355142217002</v>
      </c>
      <c r="G74">
        <v>9.2984193927771202</v>
      </c>
      <c r="H74" s="6">
        <v>10</v>
      </c>
    </row>
    <row r="75" spans="1:8" x14ac:dyDescent="0.25">
      <c r="A75">
        <v>73</v>
      </c>
      <c r="B75">
        <v>3</v>
      </c>
      <c r="C75">
        <v>123</v>
      </c>
      <c r="D75">
        <v>72</v>
      </c>
      <c r="E75">
        <v>73</v>
      </c>
      <c r="F75">
        <v>58.189491594188198</v>
      </c>
      <c r="G75">
        <v>72.736864492735194</v>
      </c>
      <c r="H75" s="6">
        <v>30</v>
      </c>
    </row>
    <row r="76" spans="1:8" x14ac:dyDescent="0.25">
      <c r="A76">
        <v>74</v>
      </c>
      <c r="B76">
        <v>1</v>
      </c>
      <c r="C76">
        <v>3</v>
      </c>
      <c r="D76">
        <v>72</v>
      </c>
      <c r="E76">
        <v>76</v>
      </c>
      <c r="F76">
        <v>36.753994562813503</v>
      </c>
      <c r="G76">
        <v>45.942493203516896</v>
      </c>
      <c r="H76" s="6">
        <v>10</v>
      </c>
    </row>
    <row r="77" spans="1:8" x14ac:dyDescent="0.25">
      <c r="A77">
        <v>75</v>
      </c>
      <c r="B77">
        <v>1</v>
      </c>
      <c r="C77">
        <v>3</v>
      </c>
      <c r="D77">
        <v>73</v>
      </c>
      <c r="E77">
        <v>74</v>
      </c>
      <c r="F77">
        <v>14.703340778383</v>
      </c>
      <c r="G77">
        <v>18.3791759729788</v>
      </c>
      <c r="H77" s="6">
        <v>10</v>
      </c>
    </row>
    <row r="78" spans="1:8" x14ac:dyDescent="0.25">
      <c r="A78">
        <v>76</v>
      </c>
      <c r="B78">
        <v>3</v>
      </c>
      <c r="C78">
        <v>123</v>
      </c>
      <c r="D78">
        <v>74</v>
      </c>
      <c r="E78">
        <v>75</v>
      </c>
      <c r="F78">
        <v>14.847412941770999</v>
      </c>
      <c r="G78">
        <v>18.5592661772138</v>
      </c>
      <c r="H78" s="6">
        <v>30</v>
      </c>
    </row>
    <row r="79" spans="1:8" x14ac:dyDescent="0.25">
      <c r="A79">
        <v>77</v>
      </c>
      <c r="B79">
        <v>3</v>
      </c>
      <c r="C79">
        <v>123</v>
      </c>
      <c r="D79">
        <v>76</v>
      </c>
      <c r="E79">
        <v>77</v>
      </c>
      <c r="F79">
        <v>36.402126124531001</v>
      </c>
      <c r="G79">
        <v>45.502657655663803</v>
      </c>
      <c r="H79" s="6">
        <v>30</v>
      </c>
    </row>
    <row r="80" spans="1:8" x14ac:dyDescent="0.25">
      <c r="A80">
        <v>78</v>
      </c>
      <c r="B80">
        <v>3</v>
      </c>
      <c r="C80">
        <v>123</v>
      </c>
      <c r="D80">
        <v>76</v>
      </c>
      <c r="E80">
        <v>86</v>
      </c>
      <c r="F80">
        <v>14.847405232193699</v>
      </c>
      <c r="G80">
        <v>18.559256540242099</v>
      </c>
      <c r="H80" s="6">
        <v>30</v>
      </c>
    </row>
    <row r="81" spans="1:8" x14ac:dyDescent="0.25">
      <c r="A81">
        <v>79</v>
      </c>
      <c r="B81">
        <v>3</v>
      </c>
      <c r="C81">
        <v>123</v>
      </c>
      <c r="D81">
        <v>77</v>
      </c>
      <c r="E81">
        <v>78</v>
      </c>
      <c r="F81">
        <v>22.079338927130099</v>
      </c>
      <c r="G81">
        <v>27.599173658912601</v>
      </c>
      <c r="H81" s="6">
        <v>30</v>
      </c>
    </row>
    <row r="82" spans="1:8" x14ac:dyDescent="0.25">
      <c r="A82">
        <v>80</v>
      </c>
      <c r="B82">
        <v>3</v>
      </c>
      <c r="C82">
        <v>123</v>
      </c>
      <c r="D82">
        <v>78</v>
      </c>
      <c r="E82">
        <v>79</v>
      </c>
      <c r="F82">
        <v>7.4226437838626103</v>
      </c>
      <c r="G82">
        <v>9.2783047298282693</v>
      </c>
      <c r="H82" s="6">
        <v>30</v>
      </c>
    </row>
    <row r="83" spans="1:8" x14ac:dyDescent="0.25">
      <c r="A83">
        <v>81</v>
      </c>
      <c r="B83">
        <v>3</v>
      </c>
      <c r="C83">
        <v>123</v>
      </c>
      <c r="D83">
        <v>78</v>
      </c>
      <c r="E83">
        <v>80</v>
      </c>
      <c r="F83">
        <v>22.079330008114901</v>
      </c>
      <c r="G83">
        <v>27.599162510143699</v>
      </c>
      <c r="H83" s="6">
        <v>30</v>
      </c>
    </row>
    <row r="84" spans="1:8" x14ac:dyDescent="0.25">
      <c r="A84">
        <v>82</v>
      </c>
      <c r="B84">
        <v>3</v>
      </c>
      <c r="C84">
        <v>123</v>
      </c>
      <c r="D84">
        <v>80</v>
      </c>
      <c r="E84">
        <v>81</v>
      </c>
      <c r="F84">
        <v>22.079325396953401</v>
      </c>
      <c r="G84">
        <v>27.599156746191699</v>
      </c>
      <c r="H84" s="6">
        <v>30</v>
      </c>
    </row>
    <row r="85" spans="1:8" x14ac:dyDescent="0.25">
      <c r="A85">
        <v>83</v>
      </c>
      <c r="B85">
        <v>1</v>
      </c>
      <c r="C85">
        <v>3</v>
      </c>
      <c r="D85">
        <v>81</v>
      </c>
      <c r="E85">
        <v>82</v>
      </c>
      <c r="F85">
        <v>7.35285700868139</v>
      </c>
      <c r="G85">
        <v>9.1910712608517393</v>
      </c>
      <c r="H85" s="6">
        <v>10</v>
      </c>
    </row>
    <row r="86" spans="1:8" x14ac:dyDescent="0.25">
      <c r="A86">
        <v>84</v>
      </c>
      <c r="B86">
        <v>3</v>
      </c>
      <c r="C86">
        <v>123</v>
      </c>
      <c r="D86">
        <v>81</v>
      </c>
      <c r="E86">
        <v>84</v>
      </c>
      <c r="F86">
        <v>14.726461854156099</v>
      </c>
      <c r="G86">
        <v>18.408077317695099</v>
      </c>
      <c r="H86" s="6">
        <v>30</v>
      </c>
    </row>
    <row r="87" spans="1:8" x14ac:dyDescent="0.25">
      <c r="A87">
        <v>85</v>
      </c>
      <c r="B87">
        <v>1</v>
      </c>
      <c r="C87">
        <v>3</v>
      </c>
      <c r="D87">
        <v>82</v>
      </c>
      <c r="E87">
        <v>83</v>
      </c>
      <c r="F87">
        <v>7.3528523228865597</v>
      </c>
      <c r="G87">
        <v>9.1910654036081993</v>
      </c>
      <c r="H87" s="6">
        <v>10</v>
      </c>
    </row>
    <row r="88" spans="1:8" x14ac:dyDescent="0.25">
      <c r="A88">
        <v>86</v>
      </c>
      <c r="B88">
        <v>3</v>
      </c>
      <c r="C88">
        <v>123</v>
      </c>
      <c r="D88">
        <v>84</v>
      </c>
      <c r="E88">
        <v>85</v>
      </c>
      <c r="F88">
        <v>29.130423452692298</v>
      </c>
      <c r="G88">
        <v>36.413029315865401</v>
      </c>
      <c r="H88" s="6">
        <v>30</v>
      </c>
    </row>
    <row r="89" spans="1:8" x14ac:dyDescent="0.25">
      <c r="A89">
        <v>87</v>
      </c>
      <c r="B89">
        <v>1</v>
      </c>
      <c r="C89">
        <v>1</v>
      </c>
      <c r="D89">
        <v>86</v>
      </c>
      <c r="E89">
        <v>87</v>
      </c>
      <c r="F89">
        <v>7.3356945802224196</v>
      </c>
      <c r="G89">
        <v>9.1696182252780307</v>
      </c>
      <c r="H89" s="6">
        <v>10</v>
      </c>
    </row>
    <row r="90" spans="1:8" x14ac:dyDescent="0.25">
      <c r="A90">
        <v>88</v>
      </c>
      <c r="B90">
        <v>3</v>
      </c>
      <c r="C90">
        <v>123</v>
      </c>
      <c r="D90">
        <v>87</v>
      </c>
      <c r="E90">
        <v>88</v>
      </c>
      <c r="F90">
        <v>21.853257006914902</v>
      </c>
      <c r="G90">
        <v>27.316571258643599</v>
      </c>
      <c r="H90" s="6">
        <v>10</v>
      </c>
    </row>
    <row r="91" spans="1:8" x14ac:dyDescent="0.25">
      <c r="A91">
        <v>89</v>
      </c>
      <c r="B91">
        <v>1</v>
      </c>
      <c r="C91">
        <v>2</v>
      </c>
      <c r="D91">
        <v>87</v>
      </c>
      <c r="E91">
        <v>89</v>
      </c>
      <c r="F91">
        <v>7.3356902720121901</v>
      </c>
      <c r="G91">
        <v>9.1696128400152297</v>
      </c>
      <c r="H91" s="6">
        <v>10</v>
      </c>
    </row>
    <row r="92" spans="1:8" x14ac:dyDescent="0.25">
      <c r="A92">
        <v>90</v>
      </c>
      <c r="B92">
        <v>3</v>
      </c>
      <c r="C92">
        <v>123</v>
      </c>
      <c r="D92">
        <v>89</v>
      </c>
      <c r="E92">
        <v>90</v>
      </c>
      <c r="F92">
        <v>14.571414016274</v>
      </c>
      <c r="G92">
        <v>18.214267520342499</v>
      </c>
      <c r="H92" s="6">
        <v>30</v>
      </c>
    </row>
    <row r="93" spans="1:8" x14ac:dyDescent="0.25">
      <c r="A93">
        <v>91</v>
      </c>
      <c r="B93">
        <v>1</v>
      </c>
      <c r="C93">
        <v>3</v>
      </c>
      <c r="D93">
        <v>89</v>
      </c>
      <c r="E93">
        <v>91</v>
      </c>
      <c r="F93">
        <v>7.33568594915128</v>
      </c>
      <c r="G93">
        <v>9.1696074364390991</v>
      </c>
      <c r="H93" s="6">
        <v>10</v>
      </c>
    </row>
    <row r="94" spans="1:8" x14ac:dyDescent="0.25">
      <c r="A94">
        <v>92</v>
      </c>
      <c r="B94">
        <v>3</v>
      </c>
      <c r="C94">
        <v>123</v>
      </c>
      <c r="D94">
        <v>91</v>
      </c>
      <c r="E94">
        <v>92</v>
      </c>
      <c r="F94">
        <v>14.5714094054659</v>
      </c>
      <c r="G94">
        <v>18.2142617568324</v>
      </c>
      <c r="H94" s="6">
        <v>30</v>
      </c>
    </row>
    <row r="95" spans="1:8" x14ac:dyDescent="0.25">
      <c r="A95">
        <v>93</v>
      </c>
      <c r="B95">
        <v>1</v>
      </c>
      <c r="C95">
        <v>1</v>
      </c>
      <c r="D95">
        <v>91</v>
      </c>
      <c r="E95">
        <v>93</v>
      </c>
      <c r="F95" s="7">
        <v>7.7666986717592207E-6</v>
      </c>
      <c r="G95" s="7">
        <v>9.7083733396990292E-6</v>
      </c>
      <c r="H95" s="6">
        <v>10</v>
      </c>
    </row>
    <row r="96" spans="1:8" x14ac:dyDescent="0.25">
      <c r="A96">
        <v>94</v>
      </c>
      <c r="B96">
        <v>3</v>
      </c>
      <c r="C96">
        <v>123</v>
      </c>
      <c r="D96">
        <v>93</v>
      </c>
      <c r="E96">
        <v>94</v>
      </c>
      <c r="F96">
        <v>14.571404740507599</v>
      </c>
      <c r="G96">
        <v>18.2142559256346</v>
      </c>
      <c r="H96" s="6">
        <v>30</v>
      </c>
    </row>
    <row r="97" spans="1:8" x14ac:dyDescent="0.25">
      <c r="A97">
        <v>95</v>
      </c>
      <c r="B97">
        <v>1</v>
      </c>
      <c r="C97">
        <v>2</v>
      </c>
      <c r="D97">
        <v>93</v>
      </c>
      <c r="E97">
        <v>95</v>
      </c>
      <c r="F97" s="7">
        <v>2.5818703908732098E-6</v>
      </c>
      <c r="G97" s="7">
        <v>3.2273379885915099E-6</v>
      </c>
      <c r="H97" s="6">
        <v>10</v>
      </c>
    </row>
    <row r="98" spans="1:8" x14ac:dyDescent="0.25">
      <c r="A98">
        <v>96</v>
      </c>
      <c r="B98">
        <v>3</v>
      </c>
      <c r="C98">
        <v>123</v>
      </c>
      <c r="D98">
        <v>95</v>
      </c>
      <c r="E98">
        <v>96</v>
      </c>
      <c r="F98">
        <v>7.2864633600230597</v>
      </c>
      <c r="G98">
        <v>9.1080792000288202</v>
      </c>
      <c r="H98" s="6">
        <v>30</v>
      </c>
    </row>
    <row r="99" spans="1:8" x14ac:dyDescent="0.25">
      <c r="A99">
        <v>97</v>
      </c>
      <c r="B99">
        <v>3</v>
      </c>
      <c r="C99">
        <v>123</v>
      </c>
      <c r="D99">
        <v>97</v>
      </c>
      <c r="E99">
        <v>98</v>
      </c>
      <c r="F99">
        <v>7.3394386384908801</v>
      </c>
      <c r="G99">
        <v>9.1742982981136105</v>
      </c>
      <c r="H99" s="6">
        <v>30</v>
      </c>
    </row>
    <row r="100" spans="1:8" x14ac:dyDescent="0.25">
      <c r="A100">
        <v>98</v>
      </c>
      <c r="B100">
        <v>3</v>
      </c>
      <c r="C100">
        <v>123</v>
      </c>
      <c r="D100">
        <v>98</v>
      </c>
      <c r="E100">
        <v>99</v>
      </c>
      <c r="F100">
        <v>7.3394344874437802</v>
      </c>
      <c r="G100">
        <v>9.1742931093047293</v>
      </c>
      <c r="H100" s="6">
        <v>30</v>
      </c>
    </row>
    <row r="101" spans="1:8" x14ac:dyDescent="0.25">
      <c r="A101">
        <v>99</v>
      </c>
      <c r="B101">
        <v>3</v>
      </c>
      <c r="C101">
        <v>123</v>
      </c>
      <c r="D101">
        <v>99</v>
      </c>
      <c r="E101">
        <v>100</v>
      </c>
      <c r="F101">
        <v>7.3394302764652499</v>
      </c>
      <c r="G101">
        <v>9.17428784558156</v>
      </c>
      <c r="H101" s="6">
        <v>30</v>
      </c>
    </row>
    <row r="102" spans="1:8" x14ac:dyDescent="0.25">
      <c r="A102">
        <v>118</v>
      </c>
      <c r="B102">
        <v>3</v>
      </c>
      <c r="C102">
        <v>123</v>
      </c>
      <c r="D102">
        <v>100</v>
      </c>
      <c r="E102">
        <v>450</v>
      </c>
      <c r="F102">
        <v>37.358515728385797</v>
      </c>
      <c r="G102">
        <v>46.698144660482299</v>
      </c>
      <c r="H102" s="6">
        <v>30</v>
      </c>
    </row>
    <row r="103" spans="1:8" x14ac:dyDescent="0.25">
      <c r="A103">
        <v>100</v>
      </c>
      <c r="B103">
        <v>1</v>
      </c>
      <c r="C103">
        <v>3</v>
      </c>
      <c r="D103">
        <v>197</v>
      </c>
      <c r="E103">
        <v>101</v>
      </c>
      <c r="F103">
        <v>22.048775922887302</v>
      </c>
      <c r="G103">
        <v>27.560969903609099</v>
      </c>
      <c r="H103" s="6">
        <v>10</v>
      </c>
    </row>
    <row r="104" spans="1:8" x14ac:dyDescent="0.25">
      <c r="A104">
        <v>101</v>
      </c>
      <c r="B104">
        <v>3</v>
      </c>
      <c r="C104">
        <v>123</v>
      </c>
      <c r="D104">
        <v>101</v>
      </c>
      <c r="E104">
        <v>102</v>
      </c>
      <c r="F104">
        <v>37.35850790864</v>
      </c>
      <c r="G104">
        <v>46.698134885800002</v>
      </c>
      <c r="H104" s="6">
        <v>30</v>
      </c>
    </row>
    <row r="105" spans="1:8" x14ac:dyDescent="0.25">
      <c r="A105">
        <v>102</v>
      </c>
      <c r="B105">
        <v>1</v>
      </c>
      <c r="C105">
        <v>3</v>
      </c>
      <c r="D105">
        <v>101</v>
      </c>
      <c r="E105">
        <v>105</v>
      </c>
      <c r="F105" s="7">
        <v>1.28998407246118E-5</v>
      </c>
      <c r="G105" s="7">
        <v>1.6124800905764801E-5</v>
      </c>
      <c r="H105" s="6">
        <v>10</v>
      </c>
    </row>
    <row r="106" spans="1:8" x14ac:dyDescent="0.25">
      <c r="A106">
        <v>103</v>
      </c>
      <c r="B106">
        <v>1</v>
      </c>
      <c r="C106">
        <v>3</v>
      </c>
      <c r="D106">
        <v>102</v>
      </c>
      <c r="E106">
        <v>103</v>
      </c>
      <c r="F106">
        <v>14.7043887890361</v>
      </c>
      <c r="G106">
        <v>18.380485986295099</v>
      </c>
      <c r="H106" s="6">
        <v>10</v>
      </c>
    </row>
    <row r="107" spans="1:8" x14ac:dyDescent="0.25">
      <c r="A107">
        <v>104</v>
      </c>
      <c r="B107">
        <v>1</v>
      </c>
      <c r="C107">
        <v>2</v>
      </c>
      <c r="D107">
        <v>103</v>
      </c>
      <c r="E107">
        <v>104</v>
      </c>
      <c r="F107">
        <v>7.3549350926247801</v>
      </c>
      <c r="G107">
        <v>9.1936688657809693</v>
      </c>
      <c r="H107" s="6">
        <v>10</v>
      </c>
    </row>
    <row r="108" spans="1:8" x14ac:dyDescent="0.25">
      <c r="A108">
        <v>105</v>
      </c>
      <c r="B108">
        <v>3</v>
      </c>
      <c r="C108">
        <v>123</v>
      </c>
      <c r="D108">
        <v>105</v>
      </c>
      <c r="E108">
        <v>106</v>
      </c>
      <c r="F108">
        <v>37.3584999348029</v>
      </c>
      <c r="G108">
        <v>46.698124918503602</v>
      </c>
      <c r="H108" s="6">
        <v>30</v>
      </c>
    </row>
    <row r="109" spans="1:8" x14ac:dyDescent="0.25">
      <c r="A109">
        <v>106</v>
      </c>
      <c r="B109">
        <v>1</v>
      </c>
      <c r="C109">
        <v>2</v>
      </c>
      <c r="D109">
        <v>105</v>
      </c>
      <c r="E109">
        <v>108</v>
      </c>
      <c r="F109" s="7">
        <v>7.7280195081780705E-6</v>
      </c>
      <c r="G109" s="7">
        <v>9.6600243852225796E-6</v>
      </c>
      <c r="H109" s="6">
        <v>30</v>
      </c>
    </row>
    <row r="110" spans="1:8" x14ac:dyDescent="0.25">
      <c r="A110">
        <v>107</v>
      </c>
      <c r="B110">
        <v>1</v>
      </c>
      <c r="C110">
        <v>1</v>
      </c>
      <c r="D110">
        <v>106</v>
      </c>
      <c r="E110">
        <v>107</v>
      </c>
      <c r="F110">
        <v>7.2567052121308402</v>
      </c>
      <c r="G110">
        <v>9.0708815151635491</v>
      </c>
      <c r="H110" s="6">
        <v>10</v>
      </c>
    </row>
    <row r="111" spans="1:8" x14ac:dyDescent="0.25">
      <c r="A111">
        <v>108</v>
      </c>
      <c r="B111">
        <v>3</v>
      </c>
      <c r="C111">
        <v>123</v>
      </c>
      <c r="D111">
        <v>108</v>
      </c>
      <c r="E111">
        <v>109</v>
      </c>
      <c r="F111">
        <v>37.358483575681298</v>
      </c>
      <c r="G111">
        <v>46.698104469601603</v>
      </c>
      <c r="H111" s="6">
        <v>30</v>
      </c>
    </row>
    <row r="112" spans="1:8" x14ac:dyDescent="0.25">
      <c r="A112">
        <v>109</v>
      </c>
      <c r="B112">
        <v>1</v>
      </c>
      <c r="C112">
        <v>1</v>
      </c>
      <c r="D112">
        <v>108</v>
      </c>
      <c r="E112">
        <v>300</v>
      </c>
      <c r="F112" s="7">
        <v>2.5760204551311001E-6</v>
      </c>
      <c r="G112" s="7">
        <v>3.2200255689138699E-6</v>
      </c>
      <c r="H112" s="6">
        <v>10</v>
      </c>
    </row>
    <row r="113" spans="1:8" x14ac:dyDescent="0.25">
      <c r="A113">
        <v>110</v>
      </c>
      <c r="B113">
        <v>1</v>
      </c>
      <c r="C113">
        <v>1</v>
      </c>
      <c r="D113">
        <v>109</v>
      </c>
      <c r="E113">
        <v>110</v>
      </c>
      <c r="F113">
        <v>29.9014500143074</v>
      </c>
      <c r="G113">
        <v>37.376812517884296</v>
      </c>
      <c r="H113" s="6">
        <v>10</v>
      </c>
    </row>
    <row r="114" spans="1:8" x14ac:dyDescent="0.25">
      <c r="A114">
        <v>111</v>
      </c>
      <c r="B114">
        <v>1</v>
      </c>
      <c r="C114">
        <v>1</v>
      </c>
      <c r="D114">
        <v>110</v>
      </c>
      <c r="E114">
        <v>111</v>
      </c>
      <c r="F114">
        <v>7.4715954387893202</v>
      </c>
      <c r="G114">
        <v>9.3394942984866596</v>
      </c>
      <c r="H114" s="6">
        <v>10</v>
      </c>
    </row>
    <row r="115" spans="1:8" x14ac:dyDescent="0.25">
      <c r="A115">
        <v>112</v>
      </c>
      <c r="B115">
        <v>1</v>
      </c>
      <c r="C115">
        <v>1</v>
      </c>
      <c r="D115">
        <v>110</v>
      </c>
      <c r="E115">
        <v>112</v>
      </c>
      <c r="F115">
        <v>22.429841623140401</v>
      </c>
      <c r="G115">
        <v>28.037302028925499</v>
      </c>
      <c r="H115" s="6">
        <v>10</v>
      </c>
    </row>
    <row r="116" spans="1:8" x14ac:dyDescent="0.25">
      <c r="A116">
        <v>113</v>
      </c>
      <c r="B116">
        <v>1</v>
      </c>
      <c r="C116">
        <v>1</v>
      </c>
      <c r="D116">
        <v>112</v>
      </c>
      <c r="E116">
        <v>113</v>
      </c>
      <c r="F116">
        <v>14.959883123493</v>
      </c>
      <c r="G116">
        <v>18.699853904366201</v>
      </c>
      <c r="H116" s="6">
        <v>10</v>
      </c>
    </row>
    <row r="117" spans="1:8" x14ac:dyDescent="0.25">
      <c r="A117">
        <v>114</v>
      </c>
      <c r="B117">
        <v>3</v>
      </c>
      <c r="C117">
        <v>123</v>
      </c>
      <c r="D117">
        <v>113</v>
      </c>
      <c r="E117">
        <v>114</v>
      </c>
      <c r="F117">
        <v>66.250295621666794</v>
      </c>
      <c r="G117">
        <v>82.812869527083507</v>
      </c>
      <c r="H117" s="6">
        <v>10</v>
      </c>
    </row>
    <row r="118" spans="1:8" x14ac:dyDescent="0.25">
      <c r="A118">
        <v>116</v>
      </c>
      <c r="B118">
        <v>3</v>
      </c>
      <c r="C118">
        <v>123</v>
      </c>
      <c r="D118">
        <v>135</v>
      </c>
      <c r="E118">
        <v>35</v>
      </c>
      <c r="F118">
        <v>148.483528731478</v>
      </c>
      <c r="G118">
        <v>185.60441091434799</v>
      </c>
      <c r="H118" s="6">
        <v>30</v>
      </c>
    </row>
    <row r="119" spans="1:8" x14ac:dyDescent="0.25">
      <c r="A119">
        <v>117</v>
      </c>
      <c r="B119">
        <v>3</v>
      </c>
      <c r="C119">
        <v>123</v>
      </c>
      <c r="D119">
        <v>152</v>
      </c>
      <c r="E119">
        <v>52</v>
      </c>
      <c r="F119">
        <v>110.19141855559501</v>
      </c>
      <c r="G119">
        <v>137.73927319449399</v>
      </c>
      <c r="H119" s="6">
        <v>30</v>
      </c>
    </row>
    <row r="120" spans="1:8" x14ac:dyDescent="0.25">
      <c r="A120" t="s">
        <v>5</v>
      </c>
      <c r="B120">
        <v>3</v>
      </c>
      <c r="C120">
        <v>123</v>
      </c>
      <c r="D120">
        <v>1601</v>
      </c>
      <c r="E120">
        <v>67</v>
      </c>
      <c r="F120">
        <v>280.54071010868802</v>
      </c>
      <c r="G120">
        <v>350.67588763586099</v>
      </c>
      <c r="H120" s="6">
        <v>30</v>
      </c>
    </row>
    <row r="121" spans="1:8" x14ac:dyDescent="0.25">
      <c r="A121" t="s">
        <v>6</v>
      </c>
      <c r="B121">
        <v>3</v>
      </c>
      <c r="C121">
        <v>123</v>
      </c>
      <c r="D121">
        <v>150</v>
      </c>
      <c r="E121">
        <v>149</v>
      </c>
      <c r="F121">
        <v>219.305939996484</v>
      </c>
      <c r="G121">
        <v>274.13242499560602</v>
      </c>
      <c r="H121" s="6">
        <v>30</v>
      </c>
    </row>
    <row r="122" spans="1:8" x14ac:dyDescent="0.25">
      <c r="A122" t="s">
        <v>7</v>
      </c>
      <c r="B122">
        <v>3</v>
      </c>
      <c r="C122">
        <v>123</v>
      </c>
      <c r="D122">
        <v>13</v>
      </c>
      <c r="E122">
        <v>152</v>
      </c>
      <c r="F122">
        <v>110.191204531906</v>
      </c>
      <c r="G122">
        <v>137.739005664883</v>
      </c>
      <c r="H122" s="6">
        <v>30</v>
      </c>
    </row>
    <row r="123" spans="1:8" x14ac:dyDescent="0.25">
      <c r="A123" t="s">
        <v>8</v>
      </c>
      <c r="B123">
        <v>3</v>
      </c>
      <c r="C123">
        <v>123</v>
      </c>
      <c r="D123">
        <v>18</v>
      </c>
      <c r="E123">
        <v>135</v>
      </c>
      <c r="F123">
        <v>104.22964543921201</v>
      </c>
      <c r="G123">
        <v>130.28705679901501</v>
      </c>
      <c r="H123" s="6">
        <v>30</v>
      </c>
    </row>
    <row r="124" spans="1:8" x14ac:dyDescent="0.25">
      <c r="A124" t="s">
        <v>9</v>
      </c>
      <c r="B124">
        <v>3</v>
      </c>
      <c r="C124">
        <v>123</v>
      </c>
      <c r="D124">
        <v>60</v>
      </c>
      <c r="E124">
        <v>160</v>
      </c>
      <c r="F124">
        <v>88.190338846278294</v>
      </c>
      <c r="G124">
        <v>110.237923557847</v>
      </c>
      <c r="H124" s="6">
        <v>30</v>
      </c>
    </row>
    <row r="125" spans="1:8" x14ac:dyDescent="0.25">
      <c r="A125" t="s">
        <v>10</v>
      </c>
      <c r="B125">
        <v>3</v>
      </c>
      <c r="C125">
        <v>123</v>
      </c>
      <c r="D125">
        <v>97</v>
      </c>
      <c r="E125">
        <v>197</v>
      </c>
      <c r="F125">
        <v>22.048825525910502</v>
      </c>
      <c r="G125">
        <v>27.561031907388202</v>
      </c>
      <c r="H125" s="6">
        <v>30</v>
      </c>
    </row>
    <row r="126" spans="1:8" x14ac:dyDescent="0.25">
      <c r="A126" t="s">
        <v>11</v>
      </c>
      <c r="B126">
        <v>3</v>
      </c>
      <c r="C126">
        <v>123</v>
      </c>
      <c r="D126">
        <v>61</v>
      </c>
      <c r="E126">
        <v>611</v>
      </c>
      <c r="F126">
        <v>1.12255582242859E-3</v>
      </c>
      <c r="G126">
        <v>1.40319477803574E-3</v>
      </c>
      <c r="H126" s="6">
        <v>30</v>
      </c>
    </row>
    <row r="127" spans="1:8" x14ac:dyDescent="0.25">
      <c r="A127" t="s">
        <v>12</v>
      </c>
      <c r="B127">
        <v>1</v>
      </c>
      <c r="C127">
        <v>1</v>
      </c>
      <c r="D127">
        <v>151</v>
      </c>
      <c r="E127">
        <v>3000</v>
      </c>
      <c r="F127">
        <v>2.0393287706825601E-4</v>
      </c>
      <c r="G127">
        <v>2.5491609633532101E-4</v>
      </c>
      <c r="H127" s="6">
        <v>10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EV15</vt:lpstr>
      <vt:lpstr>EV45</vt:lpstr>
      <vt:lpstr>EV90</vt:lpstr>
      <vt:lpstr>Tariff</vt:lpstr>
      <vt:lpstr>Lines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Leandra  de Souza e Almeida</dc:creator>
  <cp:lastModifiedBy>Leandra  de Souza e Almeida</cp:lastModifiedBy>
  <dcterms:created xsi:type="dcterms:W3CDTF">2025-06-03T13:50:58Z</dcterms:created>
  <dcterms:modified xsi:type="dcterms:W3CDTF">2025-09-04T14:05:06Z</dcterms:modified>
</cp:coreProperties>
</file>